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<sst xmlns="http://schemas.openxmlformats.org/spreadsheetml/2006/main" count="302" uniqueCount="264">
  <si>
    <t xml:space="preserve">  </t>
  </si>
  <si>
    <t>D</t>
  </si>
  <si>
    <t>T</t>
  </si>
  <si>
    <r>
      <t>Ra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ж3</t>
    </r>
  </si>
  <si>
    <r>
      <t>I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тс</t>
    </r>
  </si>
  <si>
    <t>gas-0</t>
  </si>
  <si>
    <t>liquid-0</t>
  </si>
  <si>
    <t>liquid-1</t>
  </si>
  <si>
    <t>gas-1</t>
  </si>
  <si>
    <t>gas-2</t>
  </si>
  <si>
    <t>solid state</t>
  </si>
  <si>
    <t>liquid-2</t>
  </si>
  <si>
    <t>gas-3</t>
  </si>
  <si>
    <t>liquid-3</t>
  </si>
  <si>
    <t>gas-4</t>
  </si>
  <si>
    <t>liquid-4</t>
  </si>
  <si>
    <t>gas-5</t>
  </si>
  <si>
    <r>
      <t>Li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</si>
  <si>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t>Protogas</t>
  </si>
  <si>
    <t>Protoliquid</t>
  </si>
  <si>
    <t>A chemical element in the row 1</t>
  </si>
  <si>
    <r>
      <t>C</t>
    </r>
    <r>
      <rPr>
        <b/>
        <vertAlign val="subscript"/>
        <sz val="8"/>
        <color indexed="10"/>
        <rFont val="Arial Cyr"/>
        <family val="0"/>
      </rPr>
      <t>gr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</si>
  <si>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Сa</t>
    </r>
    <r>
      <rPr>
        <b/>
        <vertAlign val="superscript"/>
        <sz val="9"/>
        <color indexed="10"/>
        <rFont val="Arial Cyr"/>
        <family val="0"/>
      </rPr>
      <t>1</t>
    </r>
    <r>
      <rPr>
        <b/>
        <vertAlign val="subscript"/>
        <sz val="9"/>
        <color indexed="10"/>
        <rFont val="Arial Cyr"/>
        <family val="0"/>
      </rPr>
      <t>ss</t>
    </r>
  </si>
  <si>
    <r>
      <t>S</t>
    </r>
    <r>
      <rPr>
        <b/>
        <vertAlign val="subscript"/>
        <sz val="8"/>
        <color indexed="10"/>
        <rFont val="Arial Cyr"/>
        <family val="0"/>
      </rPr>
      <t>1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</si>
  <si>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Sr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</si>
  <si>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Ra</t>
    </r>
    <r>
      <rPr>
        <b/>
        <vertAlign val="subscript"/>
        <sz val="8"/>
        <color indexed="10"/>
        <rFont val="Arial Cyr"/>
        <family val="0"/>
      </rPr>
      <t>1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</si>
  <si>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Pm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</si>
  <si>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V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</si>
  <si>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Zr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</si>
  <si>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Mn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</si>
  <si>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Tb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</si>
  <si>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Th</t>
    </r>
    <r>
      <rPr>
        <b/>
        <vertAlign val="superscript"/>
        <sz val="6"/>
        <color indexed="10"/>
        <rFont val="Arial Cyr"/>
        <family val="0"/>
      </rPr>
      <t>1</t>
    </r>
    <r>
      <rPr>
        <b/>
        <vertAlign val="subscript"/>
        <sz val="6"/>
        <color indexed="10"/>
        <rFont val="Arial Cyr"/>
        <family val="0"/>
      </rPr>
      <t>ss</t>
    </r>
  </si>
  <si>
    <r>
      <t>Tm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</si>
  <si>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Lu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</si>
  <si>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Am</t>
    </r>
    <r>
      <rPr>
        <b/>
        <vertAlign val="superscript"/>
        <sz val="6"/>
        <color indexed="10"/>
        <rFont val="Arial Cyr"/>
        <family val="0"/>
      </rPr>
      <t>1</t>
    </r>
    <r>
      <rPr>
        <b/>
        <vertAlign val="subscript"/>
        <sz val="6"/>
        <color indexed="10"/>
        <rFont val="Arial Cyr"/>
        <family val="0"/>
      </rPr>
      <t>ss</t>
    </r>
  </si>
  <si>
    <r>
      <t>Pa</t>
    </r>
    <r>
      <rPr>
        <b/>
        <vertAlign val="superscript"/>
        <sz val="6"/>
        <color indexed="10"/>
        <rFont val="Arial Cyr"/>
        <family val="0"/>
      </rPr>
      <t>1</t>
    </r>
    <r>
      <rPr>
        <b/>
        <vertAlign val="subscript"/>
        <sz val="6"/>
        <color indexed="10"/>
        <rFont val="Arial Cyr"/>
        <family val="0"/>
      </rPr>
      <t>ss</t>
    </r>
  </si>
  <si>
    <r>
      <t>U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</si>
  <si>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Pu</t>
    </r>
    <r>
      <rPr>
        <b/>
        <vertAlign val="superscript"/>
        <sz val="7"/>
        <color indexed="10"/>
        <rFont val="Arial Cyr"/>
        <family val="0"/>
      </rPr>
      <t>1</t>
    </r>
    <r>
      <rPr>
        <b/>
        <vertAlign val="subscript"/>
        <sz val="7"/>
        <color indexed="10"/>
        <rFont val="Arial Cyr"/>
        <family val="0"/>
      </rPr>
      <t>ss</t>
    </r>
  </si>
  <si>
    <r>
      <t>Ra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g4</t>
    </r>
  </si>
  <si>
    <r>
      <t>Pm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g4</t>
    </r>
  </si>
  <si>
    <r>
      <t>Po</t>
    </r>
    <r>
      <rPr>
        <b/>
        <vertAlign val="subscript"/>
        <sz val="7"/>
        <rFont val="Arial Cyr"/>
        <family val="0"/>
      </rPr>
      <t>2</t>
    </r>
    <r>
      <rPr>
        <b/>
        <vertAlign val="superscript"/>
        <sz val="7"/>
        <rFont val="Arial Cyr"/>
        <family val="0"/>
      </rPr>
      <t>3</t>
    </r>
    <r>
      <rPr>
        <b/>
        <vertAlign val="subscript"/>
        <sz val="7"/>
        <rFont val="Arial Cyr"/>
        <family val="0"/>
      </rPr>
      <t>g4</t>
    </r>
  </si>
  <si>
    <r>
      <t>Th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g4</t>
    </r>
  </si>
  <si>
    <r>
      <t>Am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g4</t>
    </r>
  </si>
  <si>
    <r>
      <t>Pa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g4</t>
    </r>
  </si>
  <si>
    <r>
      <t>U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g4</t>
    </r>
  </si>
  <si>
    <r>
      <t>Pu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g4</t>
    </r>
  </si>
  <si>
    <r>
      <t>Pu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l3</t>
    </r>
  </si>
  <si>
    <r>
      <t>U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l3</t>
    </r>
  </si>
  <si>
    <r>
      <t>Pa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l3</t>
    </r>
  </si>
  <si>
    <r>
      <t>Am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l3</t>
    </r>
  </si>
  <si>
    <r>
      <t>Th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l3</t>
    </r>
  </si>
  <si>
    <r>
      <t>Po</t>
    </r>
    <r>
      <rPr>
        <b/>
        <vertAlign val="subscript"/>
        <sz val="7"/>
        <rFont val="Arial Cyr"/>
        <family val="0"/>
      </rPr>
      <t>2</t>
    </r>
    <r>
      <rPr>
        <b/>
        <vertAlign val="superscript"/>
        <sz val="7"/>
        <rFont val="Arial Cyr"/>
        <family val="0"/>
      </rPr>
      <t>3</t>
    </r>
    <r>
      <rPr>
        <b/>
        <vertAlign val="subscript"/>
        <sz val="7"/>
        <rFont val="Arial Cyr"/>
        <family val="0"/>
      </rPr>
      <t>l3</t>
    </r>
  </si>
  <si>
    <r>
      <t>Pm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l3</t>
    </r>
  </si>
  <si>
    <r>
      <t>F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l3</t>
    </r>
  </si>
  <si>
    <r>
      <t>Са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l3</t>
    </r>
  </si>
  <si>
    <r>
      <t>F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g4</t>
    </r>
  </si>
  <si>
    <r>
      <t>Са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g4</t>
    </r>
  </si>
  <si>
    <r>
      <t>Са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g3</t>
    </r>
  </si>
  <si>
    <r>
      <t>F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g3</t>
    </r>
  </si>
  <si>
    <r>
      <t>Ra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g3</t>
    </r>
  </si>
  <si>
    <r>
      <t>Pm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g3</t>
    </r>
  </si>
  <si>
    <r>
      <t>Po</t>
    </r>
    <r>
      <rPr>
        <b/>
        <vertAlign val="subscript"/>
        <sz val="7"/>
        <rFont val="Arial Cyr"/>
        <family val="0"/>
      </rPr>
      <t>2</t>
    </r>
    <r>
      <rPr>
        <b/>
        <vertAlign val="superscript"/>
        <sz val="7"/>
        <rFont val="Arial Cyr"/>
        <family val="0"/>
      </rPr>
      <t>3</t>
    </r>
    <r>
      <rPr>
        <b/>
        <vertAlign val="subscript"/>
        <sz val="7"/>
        <rFont val="Arial Cyr"/>
        <family val="0"/>
      </rPr>
      <t>g3</t>
    </r>
  </si>
  <si>
    <r>
      <t>Th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g3</t>
    </r>
  </si>
  <si>
    <r>
      <t>Am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g3</t>
    </r>
  </si>
  <si>
    <r>
      <t>Pa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g3</t>
    </r>
  </si>
  <si>
    <r>
      <t>U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g3</t>
    </r>
  </si>
  <si>
    <r>
      <t>Pu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g3</t>
    </r>
  </si>
  <si>
    <r>
      <t>Pu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l2</t>
    </r>
  </si>
  <si>
    <r>
      <t>U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l2</t>
    </r>
  </si>
  <si>
    <r>
      <t>Pa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l2</t>
    </r>
  </si>
  <si>
    <r>
      <t>Am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l2</t>
    </r>
  </si>
  <si>
    <r>
      <t>Th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l2</t>
    </r>
  </si>
  <si>
    <r>
      <t>Po</t>
    </r>
    <r>
      <rPr>
        <b/>
        <vertAlign val="subscript"/>
        <sz val="7"/>
        <rFont val="Arial Cyr"/>
        <family val="0"/>
      </rPr>
      <t>2</t>
    </r>
    <r>
      <rPr>
        <b/>
        <vertAlign val="superscript"/>
        <sz val="7"/>
        <rFont val="Arial Cyr"/>
        <family val="0"/>
      </rPr>
      <t>3</t>
    </r>
    <r>
      <rPr>
        <b/>
        <vertAlign val="subscript"/>
        <sz val="7"/>
        <rFont val="Arial Cyr"/>
        <family val="0"/>
      </rPr>
      <t>l2</t>
    </r>
  </si>
  <si>
    <r>
      <t>Pm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l2</t>
    </r>
  </si>
  <si>
    <r>
      <t>Ra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l2</t>
    </r>
  </si>
  <si>
    <r>
      <t>Cl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l2</t>
    </r>
  </si>
  <si>
    <r>
      <t>Са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l2</t>
    </r>
  </si>
  <si>
    <r>
      <t>Са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g2</t>
    </r>
  </si>
  <si>
    <r>
      <t>Cl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g2</t>
    </r>
  </si>
  <si>
    <r>
      <t>Ra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g2</t>
    </r>
  </si>
  <si>
    <r>
      <t>Pm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g2</t>
    </r>
  </si>
  <si>
    <r>
      <t>Po</t>
    </r>
    <r>
      <rPr>
        <b/>
        <vertAlign val="subscript"/>
        <sz val="7"/>
        <rFont val="Arial Cyr"/>
        <family val="0"/>
      </rPr>
      <t>2</t>
    </r>
    <r>
      <rPr>
        <b/>
        <vertAlign val="superscript"/>
        <sz val="7"/>
        <rFont val="Arial Cyr"/>
        <family val="0"/>
      </rPr>
      <t>3</t>
    </r>
    <r>
      <rPr>
        <b/>
        <vertAlign val="subscript"/>
        <sz val="7"/>
        <rFont val="Arial Cyr"/>
        <family val="0"/>
      </rPr>
      <t>g2</t>
    </r>
  </si>
  <si>
    <r>
      <t>Th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g2</t>
    </r>
  </si>
  <si>
    <r>
      <t>Am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g2</t>
    </r>
  </si>
  <si>
    <r>
      <t>Pa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g2</t>
    </r>
  </si>
  <si>
    <r>
      <t>U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g2</t>
    </r>
  </si>
  <si>
    <r>
      <t>Pu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g2</t>
    </r>
  </si>
  <si>
    <r>
      <t>H</t>
    </r>
    <r>
      <rPr>
        <b/>
        <vertAlign val="superscript"/>
        <sz val="11"/>
        <rFont val="Arial Cyr"/>
        <family val="0"/>
      </rPr>
      <t>01</t>
    </r>
    <r>
      <rPr>
        <b/>
        <vertAlign val="subscript"/>
        <sz val="11"/>
        <rFont val="Arial Cyr"/>
        <family val="0"/>
      </rPr>
      <t>g</t>
    </r>
  </si>
  <si>
    <r>
      <t>Na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g1</t>
    </r>
  </si>
  <si>
    <r>
      <t>O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g1</t>
    </r>
  </si>
  <si>
    <r>
      <t>В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g1</t>
    </r>
  </si>
  <si>
    <r>
      <t>Rn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g1</t>
    </r>
  </si>
  <si>
    <r>
      <t>Ra</t>
    </r>
    <r>
      <rPr>
        <b/>
        <vertAlign val="subscript"/>
        <sz val="7"/>
        <rFont val="Arial Cyr"/>
        <family val="0"/>
      </rPr>
      <t>2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g1</t>
    </r>
  </si>
  <si>
    <r>
      <t>Pr</t>
    </r>
    <r>
      <rPr>
        <b/>
        <vertAlign val="subscript"/>
        <sz val="8"/>
        <rFont val="Arial Cyr"/>
        <family val="0"/>
      </rPr>
      <t>1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g1</t>
    </r>
  </si>
  <si>
    <r>
      <t>In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g1</t>
    </r>
  </si>
  <si>
    <r>
      <t>Но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g1</t>
    </r>
  </si>
  <si>
    <r>
      <t>In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l1</t>
    </r>
  </si>
  <si>
    <r>
      <t>Pr</t>
    </r>
    <r>
      <rPr>
        <b/>
        <vertAlign val="subscript"/>
        <sz val="8"/>
        <rFont val="Arial Cyr"/>
        <family val="0"/>
      </rPr>
      <t>1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l1</t>
    </r>
  </si>
  <si>
    <r>
      <t>Ra</t>
    </r>
    <r>
      <rPr>
        <b/>
        <vertAlign val="subscript"/>
        <sz val="7"/>
        <rFont val="Arial Cyr"/>
        <family val="0"/>
      </rPr>
      <t>2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l1</t>
    </r>
  </si>
  <si>
    <r>
      <t>Rn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l1</t>
    </r>
  </si>
  <si>
    <r>
      <t>В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l1</t>
    </r>
  </si>
  <si>
    <r>
      <t>О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l1</t>
    </r>
  </si>
  <si>
    <r>
      <t>Na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l1</t>
    </r>
  </si>
  <si>
    <r>
      <t>H</t>
    </r>
    <r>
      <rPr>
        <b/>
        <vertAlign val="superscript"/>
        <sz val="11"/>
        <rFont val="Arial Cyr"/>
        <family val="0"/>
      </rPr>
      <t>01</t>
    </r>
    <r>
      <rPr>
        <b/>
        <vertAlign val="subscript"/>
        <sz val="11"/>
        <rFont val="Arial Cyr"/>
        <family val="0"/>
      </rPr>
      <t>l</t>
    </r>
  </si>
  <si>
    <r>
      <t>H</t>
    </r>
    <r>
      <rPr>
        <b/>
        <vertAlign val="superscript"/>
        <sz val="10"/>
        <color indexed="10"/>
        <rFont val="Arial Cyr"/>
        <family val="0"/>
      </rPr>
      <t>1</t>
    </r>
    <r>
      <rPr>
        <b/>
        <vertAlign val="subscript"/>
        <sz val="10"/>
        <color indexed="10"/>
        <rFont val="Arial Cyr"/>
        <family val="0"/>
      </rPr>
      <t>g1</t>
    </r>
  </si>
  <si>
    <r>
      <t>Na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g2</t>
    </r>
  </si>
  <si>
    <r>
      <t>Mg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g2</t>
    </r>
  </si>
  <si>
    <r>
      <t>В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g2</t>
    </r>
  </si>
  <si>
    <r>
      <t>Rn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g2</t>
    </r>
  </si>
  <si>
    <r>
      <t>Ra</t>
    </r>
    <r>
      <rPr>
        <b/>
        <vertAlign val="subscript"/>
        <sz val="7"/>
        <rFont val="Arial Cyr"/>
        <family val="0"/>
      </rPr>
      <t>2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g2</t>
    </r>
  </si>
  <si>
    <r>
      <t>Pr</t>
    </r>
    <r>
      <rPr>
        <b/>
        <vertAlign val="subscript"/>
        <sz val="8"/>
        <rFont val="Arial Cyr"/>
        <family val="0"/>
      </rPr>
      <t>1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g2</t>
    </r>
  </si>
  <si>
    <r>
      <t>In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g2</t>
    </r>
  </si>
  <si>
    <r>
      <t>In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l2</t>
    </r>
  </si>
  <si>
    <r>
      <t>Pr</t>
    </r>
    <r>
      <rPr>
        <b/>
        <vertAlign val="subscript"/>
        <sz val="8"/>
        <rFont val="Arial Cyr"/>
        <family val="0"/>
      </rPr>
      <t>1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l2</t>
    </r>
  </si>
  <si>
    <r>
      <t>Ra</t>
    </r>
    <r>
      <rPr>
        <b/>
        <vertAlign val="subscript"/>
        <sz val="7"/>
        <rFont val="Arial Cyr"/>
        <family val="0"/>
      </rPr>
      <t>2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l2</t>
    </r>
  </si>
  <si>
    <r>
      <t>Rn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l2</t>
    </r>
  </si>
  <si>
    <r>
      <t>В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l2</t>
    </r>
  </si>
  <si>
    <r>
      <t>Mg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l2</t>
    </r>
  </si>
  <si>
    <r>
      <t>Na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l2</t>
    </r>
  </si>
  <si>
    <r>
      <t>H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l1</t>
    </r>
  </si>
  <si>
    <r>
      <t>H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g2</t>
    </r>
  </si>
  <si>
    <r>
      <t>Na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g3</t>
    </r>
  </si>
  <si>
    <r>
      <t>Mg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g3</t>
    </r>
  </si>
  <si>
    <r>
      <t>В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g3</t>
    </r>
  </si>
  <si>
    <r>
      <t>Rn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g3</t>
    </r>
  </si>
  <si>
    <r>
      <t>Ra</t>
    </r>
    <r>
      <rPr>
        <b/>
        <vertAlign val="subscript"/>
        <sz val="7"/>
        <rFont val="Arial Cyr"/>
        <family val="0"/>
      </rPr>
      <t>2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g3</t>
    </r>
  </si>
  <si>
    <r>
      <t>Pr</t>
    </r>
    <r>
      <rPr>
        <b/>
        <vertAlign val="subscript"/>
        <sz val="8"/>
        <rFont val="Arial Cyr"/>
        <family val="0"/>
      </rPr>
      <t>1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g3</t>
    </r>
  </si>
  <si>
    <r>
      <t>In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g3</t>
    </r>
  </si>
  <si>
    <r>
      <t>H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ss</t>
    </r>
  </si>
  <si>
    <r>
      <t>Na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l3</t>
    </r>
  </si>
  <si>
    <r>
      <t>Mg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l3</t>
    </r>
  </si>
  <si>
    <r>
      <t>В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l3</t>
    </r>
  </si>
  <si>
    <r>
      <t>Rn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l3</t>
    </r>
  </si>
  <si>
    <r>
      <t>Ra</t>
    </r>
    <r>
      <rPr>
        <b/>
        <vertAlign val="subscript"/>
        <sz val="7"/>
        <rFont val="Arial Cyr"/>
        <family val="0"/>
      </rPr>
      <t>2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l3</t>
    </r>
  </si>
  <si>
    <r>
      <t>In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l3</t>
    </r>
  </si>
  <si>
    <r>
      <t>In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g4</t>
    </r>
  </si>
  <si>
    <r>
      <t>Pr</t>
    </r>
    <r>
      <rPr>
        <b/>
        <vertAlign val="subscript"/>
        <sz val="8"/>
        <rFont val="Arial Cyr"/>
        <family val="0"/>
      </rPr>
      <t>1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g4</t>
    </r>
  </si>
  <si>
    <r>
      <t>Ra</t>
    </r>
    <r>
      <rPr>
        <b/>
        <vertAlign val="subscript"/>
        <sz val="7"/>
        <rFont val="Arial Cyr"/>
        <family val="0"/>
      </rPr>
      <t>2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g4</t>
    </r>
  </si>
  <si>
    <r>
      <t>Rn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g4</t>
    </r>
  </si>
  <si>
    <r>
      <t>В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g4</t>
    </r>
  </si>
  <si>
    <r>
      <t>Mg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g4</t>
    </r>
  </si>
  <si>
    <r>
      <t>Na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g4</t>
    </r>
  </si>
  <si>
    <r>
      <t>He</t>
    </r>
    <r>
      <rPr>
        <b/>
        <vertAlign val="superscript"/>
        <sz val="9"/>
        <color indexed="10"/>
        <rFont val="Arial Cyr"/>
        <family val="0"/>
      </rPr>
      <t>1</t>
    </r>
    <r>
      <rPr>
        <b/>
        <vertAlign val="subscript"/>
        <sz val="9"/>
        <color indexed="10"/>
        <rFont val="Arial Cyr"/>
        <family val="0"/>
      </rPr>
      <t>g1</t>
    </r>
  </si>
  <si>
    <r>
      <t>Не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l1</t>
    </r>
  </si>
  <si>
    <r>
      <t>Na</t>
    </r>
    <r>
      <rPr>
        <b/>
        <vertAlign val="superscript"/>
        <sz val="9"/>
        <color indexed="10"/>
        <rFont val="Arial Cyr"/>
        <family val="0"/>
      </rPr>
      <t>1</t>
    </r>
    <r>
      <rPr>
        <b/>
        <vertAlign val="subscript"/>
        <sz val="9"/>
        <color indexed="10"/>
        <rFont val="Arial Cyr"/>
        <family val="0"/>
      </rPr>
      <t>ss</t>
    </r>
  </si>
  <si>
    <r>
      <t>Mg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</si>
  <si>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В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</si>
  <si>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Si</t>
    </r>
    <r>
      <rPr>
        <b/>
        <vertAlign val="subscript"/>
        <sz val="8"/>
        <color indexed="10"/>
        <rFont val="Arial Cyr"/>
        <family val="0"/>
      </rPr>
      <t>1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</si>
  <si>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Rn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ss</t>
    </r>
  </si>
  <si>
    <r>
      <t>Pr</t>
    </r>
    <r>
      <rPr>
        <b/>
        <vertAlign val="subscript"/>
        <sz val="8"/>
        <color indexed="10"/>
        <rFont val="Arial Cyr"/>
        <family val="0"/>
      </rPr>
      <t>1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</si>
  <si>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In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</si>
  <si>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Tе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</si>
  <si>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Fe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</si>
  <si>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Cu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</si>
  <si>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Np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g1</t>
    </r>
  </si>
  <si>
    <r>
      <t>Cm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g1</t>
    </r>
  </si>
  <si>
    <r>
      <t>Tc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g1</t>
    </r>
  </si>
  <si>
    <r>
      <t>Ac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g1</t>
    </r>
  </si>
  <si>
    <r>
      <t>Po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g1</t>
    </r>
  </si>
  <si>
    <r>
      <t>Nd</t>
    </r>
    <r>
      <rPr>
        <b/>
        <vertAlign val="subscript"/>
        <sz val="8"/>
        <rFont val="Arial Cyr"/>
        <family val="0"/>
      </rPr>
      <t>1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g1</t>
    </r>
  </si>
  <si>
    <r>
      <t>Al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g1</t>
    </r>
  </si>
  <si>
    <r>
      <t>Cs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g1</t>
    </r>
  </si>
  <si>
    <r>
      <t>He</t>
    </r>
    <r>
      <rPr>
        <b/>
        <vertAlign val="superscript"/>
        <sz val="7"/>
        <color indexed="10"/>
        <rFont val="Arial Cyr"/>
        <family val="0"/>
      </rPr>
      <t>1</t>
    </r>
    <r>
      <rPr>
        <b/>
        <vertAlign val="subscript"/>
        <sz val="7"/>
        <color indexed="10"/>
        <rFont val="Arial Cyr"/>
        <family val="0"/>
      </rPr>
      <t>g2</t>
    </r>
  </si>
  <si>
    <r>
      <t>Не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l2</t>
    </r>
  </si>
  <si>
    <r>
      <t>Cs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l1</t>
    </r>
  </si>
  <si>
    <r>
      <t>Al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l1</t>
    </r>
  </si>
  <si>
    <r>
      <t>Nd</t>
    </r>
    <r>
      <rPr>
        <b/>
        <vertAlign val="subscript"/>
        <sz val="8"/>
        <rFont val="Arial Cyr"/>
        <family val="0"/>
      </rPr>
      <t>1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l1</t>
    </r>
  </si>
  <si>
    <r>
      <t>Po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l1</t>
    </r>
  </si>
  <si>
    <r>
      <t>Ac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l1</t>
    </r>
  </si>
  <si>
    <r>
      <t>Tc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l1</t>
    </r>
  </si>
  <si>
    <r>
      <t>Cm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l1</t>
    </r>
  </si>
  <si>
    <r>
      <t>Np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l1</t>
    </r>
  </si>
  <si>
    <r>
      <t>He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g3</t>
    </r>
  </si>
  <si>
    <r>
      <t>Cs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g2</t>
    </r>
  </si>
  <si>
    <r>
      <t>Al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g2</t>
    </r>
  </si>
  <si>
    <r>
      <t>Nd</t>
    </r>
    <r>
      <rPr>
        <b/>
        <vertAlign val="subscript"/>
        <sz val="8"/>
        <rFont val="Arial Cyr"/>
        <family val="0"/>
      </rPr>
      <t>1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g2</t>
    </r>
  </si>
  <si>
    <r>
      <t>Po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g2</t>
    </r>
  </si>
  <si>
    <r>
      <t>Ac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g2</t>
    </r>
  </si>
  <si>
    <r>
      <t>Tc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g2</t>
    </r>
  </si>
  <si>
    <r>
      <t>Cm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g2</t>
    </r>
  </si>
  <si>
    <r>
      <t>Np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g2</t>
    </r>
  </si>
  <si>
    <r>
      <t>Np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l2</t>
    </r>
  </si>
  <si>
    <r>
      <t>Cm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l2</t>
    </r>
  </si>
  <si>
    <r>
      <t>Tc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l2</t>
    </r>
  </si>
  <si>
    <r>
      <t>Ac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l2</t>
    </r>
  </si>
  <si>
    <r>
      <t>Po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l2</t>
    </r>
  </si>
  <si>
    <r>
      <t>Nd</t>
    </r>
    <r>
      <rPr>
        <b/>
        <vertAlign val="subscript"/>
        <sz val="8"/>
        <rFont val="Arial Cyr"/>
        <family val="0"/>
      </rPr>
      <t>1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l2</t>
    </r>
  </si>
  <si>
    <r>
      <t>Al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l2</t>
    </r>
  </si>
  <si>
    <r>
      <t>Cs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l2</t>
    </r>
  </si>
  <si>
    <r>
      <t>Не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l3</t>
    </r>
  </si>
  <si>
    <r>
      <t>He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g4</t>
    </r>
  </si>
  <si>
    <r>
      <t>Cs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g3</t>
    </r>
  </si>
  <si>
    <r>
      <t>Al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g3</t>
    </r>
  </si>
  <si>
    <r>
      <t>Nd</t>
    </r>
    <r>
      <rPr>
        <b/>
        <vertAlign val="subscript"/>
        <sz val="8"/>
        <rFont val="Arial Cyr"/>
        <family val="0"/>
      </rPr>
      <t>1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g3</t>
    </r>
  </si>
  <si>
    <r>
      <t>Po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g3</t>
    </r>
  </si>
  <si>
    <r>
      <t>Ac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g3</t>
    </r>
  </si>
  <si>
    <r>
      <t>Tc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g3</t>
    </r>
  </si>
  <si>
    <r>
      <t>Cm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g3</t>
    </r>
  </si>
  <si>
    <r>
      <t>Np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g3</t>
    </r>
  </si>
  <si>
    <r>
      <t>Np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l3</t>
    </r>
  </si>
  <si>
    <r>
      <t>Cm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l3</t>
    </r>
  </si>
  <si>
    <r>
      <t>Tc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l3</t>
    </r>
  </si>
  <si>
    <r>
      <t>Ac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l3</t>
    </r>
  </si>
  <si>
    <r>
      <t>Po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l3</t>
    </r>
  </si>
  <si>
    <r>
      <t>Nd</t>
    </r>
    <r>
      <rPr>
        <b/>
        <vertAlign val="subscript"/>
        <sz val="8"/>
        <rFont val="Arial Cyr"/>
        <family val="0"/>
      </rPr>
      <t>1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l3</t>
    </r>
  </si>
  <si>
    <r>
      <t>Al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l3</t>
    </r>
  </si>
  <si>
    <r>
      <t>Cs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l3</t>
    </r>
  </si>
  <si>
    <r>
      <t>Не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l4</t>
    </r>
  </si>
  <si>
    <r>
      <t>He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g5</t>
    </r>
  </si>
  <si>
    <r>
      <t>Cs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g4</t>
    </r>
  </si>
  <si>
    <r>
      <t>Al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g4</t>
    </r>
  </si>
  <si>
    <r>
      <t>Po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g4</t>
    </r>
  </si>
  <si>
    <r>
      <t>Ac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g4</t>
    </r>
  </si>
  <si>
    <r>
      <t>Tc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g4</t>
    </r>
  </si>
  <si>
    <r>
      <t>Cm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g4</t>
    </r>
  </si>
  <si>
    <r>
      <t>Np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g4</t>
    </r>
  </si>
  <si>
    <r>
      <t>Np</t>
    </r>
    <r>
      <rPr>
        <b/>
        <vertAlign val="superscript"/>
        <sz val="7"/>
        <color indexed="10"/>
        <rFont val="Arial Cyr"/>
        <family val="0"/>
      </rPr>
      <t>1</t>
    </r>
    <r>
      <rPr>
        <b/>
        <vertAlign val="subscript"/>
        <sz val="7"/>
        <color indexed="10"/>
        <rFont val="Arial Cyr"/>
        <family val="0"/>
      </rPr>
      <t>ss</t>
    </r>
  </si>
  <si>
    <r>
      <t>Rh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</si>
  <si>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Tl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</si>
  <si>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Pb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</si>
  <si>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Hg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</si>
  <si>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Er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</si>
  <si>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Gd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</si>
  <si>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Ac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</si>
  <si>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Po</t>
    </r>
    <r>
      <rPr>
        <b/>
        <vertAlign val="subscript"/>
        <sz val="8"/>
        <color indexed="10"/>
        <rFont val="Arial Cyr"/>
        <family val="0"/>
      </rPr>
      <t>1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</si>
  <si>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Sn</t>
    </r>
    <r>
      <rPr>
        <b/>
        <vertAlign val="subscript"/>
        <sz val="8"/>
        <color indexed="10"/>
        <rFont val="Arial Cyr"/>
        <family val="0"/>
      </rPr>
      <t>1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</si>
  <si>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Nd</t>
    </r>
    <r>
      <rPr>
        <b/>
        <vertAlign val="subscript"/>
        <sz val="6"/>
        <color indexed="10"/>
        <rFont val="Arial Cyr"/>
        <family val="0"/>
      </rPr>
      <t>1</t>
    </r>
    <r>
      <rPr>
        <b/>
        <vertAlign val="superscript"/>
        <sz val="6"/>
        <color indexed="10"/>
        <rFont val="Arial Cyr"/>
        <family val="0"/>
      </rPr>
      <t>1</t>
    </r>
    <r>
      <rPr>
        <b/>
        <vertAlign val="subscript"/>
        <sz val="6"/>
        <color indexed="10"/>
        <rFont val="Arial Cyr"/>
        <family val="0"/>
      </rPr>
      <t>ss</t>
    </r>
  </si>
  <si>
    <r>
      <t>Ge</t>
    </r>
    <r>
      <rPr>
        <b/>
        <vertAlign val="subscript"/>
        <sz val="6"/>
        <color indexed="10"/>
        <rFont val="Arial Cyr"/>
        <family val="0"/>
      </rPr>
      <t>1</t>
    </r>
    <r>
      <rPr>
        <b/>
        <vertAlign val="superscript"/>
        <sz val="6"/>
        <color indexed="10"/>
        <rFont val="Arial Cyr"/>
        <family val="0"/>
      </rPr>
      <t>1</t>
    </r>
    <r>
      <rPr>
        <b/>
        <vertAlign val="subscript"/>
        <sz val="6"/>
        <color indexed="10"/>
        <rFont val="Arial Cyr"/>
        <family val="0"/>
      </rPr>
      <t>ss</t>
    </r>
  </si>
  <si>
    <r>
      <t>Br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</si>
  <si>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Al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</si>
  <si>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Cs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</si>
  <si>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К</t>
    </r>
    <r>
      <rPr>
        <b/>
        <vertAlign val="superscript"/>
        <sz val="8"/>
        <color indexed="10"/>
        <rFont val="Arial Cyr"/>
        <family val="0"/>
      </rPr>
      <t>1</t>
    </r>
    <r>
      <rPr>
        <b/>
        <vertAlign val="subscript"/>
        <sz val="8"/>
        <color indexed="10"/>
        <rFont val="Arial Cyr"/>
        <family val="0"/>
      </rPr>
      <t>ss</t>
    </r>
  </si>
  <si>
    <r>
      <t>Не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ss</t>
    </r>
  </si>
  <si>
    <r>
      <t>Са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g1</t>
    </r>
  </si>
  <si>
    <r>
      <t>Cl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g1</t>
    </r>
  </si>
  <si>
    <r>
      <t>Ra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g1</t>
    </r>
  </si>
  <si>
    <r>
      <t>Pm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g1</t>
    </r>
  </si>
  <si>
    <r>
      <t>Po</t>
    </r>
    <r>
      <rPr>
        <b/>
        <vertAlign val="subscript"/>
        <sz val="7"/>
        <rFont val="Arial Cyr"/>
        <family val="0"/>
      </rPr>
      <t>2</t>
    </r>
    <r>
      <rPr>
        <b/>
        <vertAlign val="superscript"/>
        <sz val="7"/>
        <rFont val="Arial Cyr"/>
        <family val="0"/>
      </rPr>
      <t>3</t>
    </r>
    <r>
      <rPr>
        <b/>
        <vertAlign val="subscript"/>
        <sz val="7"/>
        <rFont val="Arial Cyr"/>
        <family val="0"/>
      </rPr>
      <t>g1</t>
    </r>
  </si>
  <si>
    <r>
      <t>Sm</t>
    </r>
    <r>
      <rPr>
        <b/>
        <vertAlign val="subscript"/>
        <sz val="7"/>
        <color indexed="10"/>
        <rFont val="Arial Cyr"/>
        <family val="0"/>
      </rPr>
      <t>1</t>
    </r>
    <r>
      <rPr>
        <b/>
        <vertAlign val="superscript"/>
        <sz val="7"/>
        <color indexed="10"/>
        <rFont val="Arial Cyr"/>
        <family val="0"/>
      </rPr>
      <t>1</t>
    </r>
    <r>
      <rPr>
        <b/>
        <vertAlign val="subscript"/>
        <sz val="7"/>
        <color indexed="10"/>
        <rFont val="Arial Cyr"/>
        <family val="0"/>
      </rPr>
      <t>g1</t>
    </r>
  </si>
  <si>
    <r>
      <t>Th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g1</t>
    </r>
  </si>
  <si>
    <r>
      <t>Am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g1</t>
    </r>
  </si>
  <si>
    <r>
      <t>Pa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g1</t>
    </r>
  </si>
  <si>
    <r>
      <t>U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g1</t>
    </r>
  </si>
  <si>
    <r>
      <t>Pu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g1</t>
    </r>
  </si>
  <si>
    <r>
      <t>Pu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l1</t>
    </r>
  </si>
  <si>
    <r>
      <t>U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l1</t>
    </r>
  </si>
  <si>
    <r>
      <t>Pa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l1</t>
    </r>
  </si>
  <si>
    <r>
      <t>Am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l1</t>
    </r>
  </si>
  <si>
    <r>
      <t>Th</t>
    </r>
    <r>
      <rPr>
        <b/>
        <vertAlign val="superscript"/>
        <sz val="8"/>
        <rFont val="Arial Cyr"/>
        <family val="0"/>
      </rPr>
      <t>1</t>
    </r>
    <r>
      <rPr>
        <b/>
        <vertAlign val="subscript"/>
        <sz val="8"/>
        <rFont val="Arial Cyr"/>
        <family val="0"/>
      </rPr>
      <t>l1</t>
    </r>
  </si>
  <si>
    <r>
      <t>Po</t>
    </r>
    <r>
      <rPr>
        <b/>
        <vertAlign val="subscript"/>
        <sz val="7"/>
        <rFont val="Arial Cyr"/>
        <family val="0"/>
      </rPr>
      <t>2</t>
    </r>
    <r>
      <rPr>
        <b/>
        <vertAlign val="superscript"/>
        <sz val="7"/>
        <rFont val="Arial Cyr"/>
        <family val="0"/>
      </rPr>
      <t>3</t>
    </r>
    <r>
      <rPr>
        <b/>
        <vertAlign val="subscript"/>
        <sz val="7"/>
        <rFont val="Arial Cyr"/>
        <family val="0"/>
      </rPr>
      <t>l1</t>
    </r>
  </si>
  <si>
    <r>
      <t>Pm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l1</t>
    </r>
  </si>
  <si>
    <r>
      <t>Ra</t>
    </r>
    <r>
      <rPr>
        <b/>
        <vertAlign val="subscript"/>
        <sz val="7"/>
        <rFont val="Arial Cyr"/>
        <family val="0"/>
      </rPr>
      <t>1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l1</t>
    </r>
  </si>
  <si>
    <r>
      <t>Cl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l1</t>
    </r>
  </si>
  <si>
    <r>
      <t>Са</t>
    </r>
    <r>
      <rPr>
        <b/>
        <vertAlign val="superscript"/>
        <sz val="7"/>
        <rFont val="Arial Cyr"/>
        <family val="0"/>
      </rPr>
      <t>1</t>
    </r>
    <r>
      <rPr>
        <b/>
        <vertAlign val="subscript"/>
        <sz val="7"/>
        <rFont val="Arial Cyr"/>
        <family val="0"/>
      </rPr>
      <t>l1</t>
    </r>
  </si>
  <si>
    <t>Tables №1 of successive conversion of chemical elements into each other 8x4.</t>
  </si>
  <si>
    <t>Q</t>
  </si>
  <si>
    <r>
      <t>Ra</t>
    </r>
    <r>
      <rPr>
        <b/>
        <vertAlign val="subscript"/>
        <sz val="4"/>
        <color indexed="10"/>
        <rFont val="Arial Cyr"/>
        <family val="0"/>
      </rPr>
      <t>2</t>
    </r>
    <r>
      <rPr>
        <b/>
        <vertAlign val="superscript"/>
        <sz val="4"/>
        <color indexed="10"/>
        <rFont val="Arial Cyr"/>
        <family val="0"/>
      </rPr>
      <t>1</t>
    </r>
    <r>
      <rPr>
        <b/>
        <vertAlign val="subscript"/>
        <sz val="4"/>
        <color indexed="10"/>
        <rFont val="Arial Cyr"/>
        <family val="0"/>
      </rPr>
      <t>ss</t>
    </r>
  </si>
  <si>
    <r>
      <t>Y</t>
    </r>
    <r>
      <rPr>
        <b/>
        <vertAlign val="superscript"/>
        <sz val="4"/>
        <color indexed="10"/>
        <rFont val="Arial Cyr"/>
        <family val="0"/>
      </rPr>
      <t>1</t>
    </r>
    <r>
      <rPr>
        <b/>
        <vertAlign val="subscript"/>
        <sz val="4"/>
        <color indexed="10"/>
        <rFont val="Arial Cyr"/>
        <family val="0"/>
      </rPr>
      <t>ss</t>
    </r>
  </si>
  <si>
    <r>
      <t>Dy</t>
    </r>
    <r>
      <rPr>
        <b/>
        <vertAlign val="superscript"/>
        <sz val="4"/>
        <color indexed="10"/>
        <rFont val="Arial Cyr"/>
        <family val="0"/>
      </rPr>
      <t>1</t>
    </r>
    <r>
      <rPr>
        <b/>
        <vertAlign val="subscript"/>
        <sz val="4"/>
        <color indexed="10"/>
        <rFont val="Arial Cyr"/>
        <family val="0"/>
      </rPr>
      <t>ss</t>
    </r>
  </si>
  <si>
    <r>
      <t>Tc</t>
    </r>
    <r>
      <rPr>
        <b/>
        <vertAlign val="superscript"/>
        <sz val="4"/>
        <color indexed="10"/>
        <rFont val="Arial Cyr"/>
        <family val="0"/>
      </rPr>
      <t>1</t>
    </r>
    <r>
      <rPr>
        <b/>
        <vertAlign val="subscript"/>
        <sz val="4"/>
        <color indexed="10"/>
        <rFont val="Arial Cyr"/>
        <family val="0"/>
      </rPr>
      <t>ss</t>
    </r>
  </si>
  <si>
    <r>
      <t>Мо</t>
    </r>
    <r>
      <rPr>
        <b/>
        <vertAlign val="superscript"/>
        <sz val="4"/>
        <color indexed="10"/>
        <rFont val="Arial Cyr"/>
        <family val="0"/>
      </rPr>
      <t>1</t>
    </r>
    <r>
      <rPr>
        <b/>
        <vertAlign val="subscript"/>
        <sz val="4"/>
        <color indexed="10"/>
        <rFont val="Arial Cyr"/>
        <family val="0"/>
      </rPr>
      <t>ss</t>
    </r>
  </si>
  <si>
    <r>
      <t>Cm</t>
    </r>
    <r>
      <rPr>
        <b/>
        <vertAlign val="superscript"/>
        <sz val="4"/>
        <color indexed="10"/>
        <rFont val="Arial Cyr"/>
        <family val="0"/>
      </rPr>
      <t>1</t>
    </r>
    <r>
      <rPr>
        <b/>
        <vertAlign val="subscript"/>
        <sz val="4"/>
        <color indexed="10"/>
        <rFont val="Arial Cyr"/>
        <family val="0"/>
      </rPr>
      <t>ss</t>
    </r>
  </si>
  <si>
    <r>
      <t>Zn</t>
    </r>
    <r>
      <rPr>
        <b/>
        <vertAlign val="superscript"/>
        <sz val="4"/>
        <color indexed="10"/>
        <rFont val="Arial Cyr"/>
        <family val="0"/>
      </rPr>
      <t>1</t>
    </r>
    <r>
      <rPr>
        <b/>
        <vertAlign val="subscript"/>
        <sz val="4"/>
        <color indexed="10"/>
        <rFont val="Arial Cyr"/>
        <family val="0"/>
      </rPr>
      <t>тс</t>
    </r>
  </si>
  <si>
    <r>
      <t>Po</t>
    </r>
    <r>
      <rPr>
        <b/>
        <vertAlign val="subscript"/>
        <sz val="4"/>
        <color indexed="10"/>
        <rFont val="Arial Cyr"/>
        <family val="0"/>
      </rPr>
      <t>2</t>
    </r>
    <r>
      <rPr>
        <b/>
        <vertAlign val="superscript"/>
        <sz val="4"/>
        <color indexed="10"/>
        <rFont val="Arial Cyr"/>
        <family val="0"/>
      </rPr>
      <t>3</t>
    </r>
    <r>
      <rPr>
        <b/>
        <sz val="4"/>
        <color indexed="10"/>
        <rFont val="Arial Cyr"/>
        <family val="0"/>
      </rPr>
      <t>ss</t>
    </r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</si>
</sst>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&quot; &quot;?/4"/>
    <numFmt numFmtId="174" formatCode="0.0"/>
  </numFmts>
  <fonts count="79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5"/>
      <name val="Arial Cyr"/>
      <family val="0"/>
    </font>
    <font>
      <b/>
      <sz val="5"/>
      <name val="Times New Roman"/>
      <family val="1"/>
    </font>
    <font>
      <b/>
      <sz val="5"/>
      <color indexed="17"/>
      <name val="Arial Cyr"/>
      <family val="0"/>
    </font>
    <font>
      <b/>
      <sz val="12"/>
      <name val="Arial Cyr"/>
      <family val="0"/>
    </font>
    <font>
      <b/>
      <sz val="4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5"/>
      <name val="Arial Cyr"/>
      <family val="0"/>
    </font>
    <font>
      <b/>
      <sz val="8"/>
      <name val="Arial Cyr"/>
      <family val="0"/>
    </font>
    <font>
      <b/>
      <vertAlign val="superscript"/>
      <sz val="11"/>
      <name val="Arial Cyr"/>
      <family val="0"/>
    </font>
    <font>
      <b/>
      <vertAlign val="subscript"/>
      <sz val="11"/>
      <name val="Arial Cyr"/>
      <family val="0"/>
    </font>
    <font>
      <b/>
      <sz val="7"/>
      <name val="Arial Cyr"/>
      <family val="0"/>
    </font>
    <font>
      <b/>
      <vertAlign val="superscript"/>
      <sz val="7"/>
      <name val="Arial Cyr"/>
      <family val="0"/>
    </font>
    <font>
      <b/>
      <vertAlign val="subscript"/>
      <sz val="7"/>
      <name val="Arial Cyr"/>
      <family val="0"/>
    </font>
    <font>
      <b/>
      <sz val="9"/>
      <name val="Arial Cyr"/>
      <family val="0"/>
    </font>
    <font>
      <b/>
      <vertAlign val="superscript"/>
      <sz val="8"/>
      <name val="Arial Cyr"/>
      <family val="0"/>
    </font>
    <font>
      <b/>
      <vertAlign val="subscript"/>
      <sz val="8"/>
      <name val="Arial Cyr"/>
      <family val="0"/>
    </font>
    <font>
      <b/>
      <sz val="10"/>
      <color indexed="10"/>
      <name val="Arial Cyr"/>
      <family val="0"/>
    </font>
    <font>
      <b/>
      <vertAlign val="superscript"/>
      <sz val="10"/>
      <color indexed="10"/>
      <name val="Arial Cyr"/>
      <family val="0"/>
    </font>
    <font>
      <b/>
      <vertAlign val="subscript"/>
      <sz val="10"/>
      <color indexed="10"/>
      <name val="Arial Cyr"/>
      <family val="0"/>
    </font>
    <font>
      <b/>
      <sz val="6"/>
      <color indexed="10"/>
      <name val="Arial Cyr"/>
      <family val="0"/>
    </font>
    <font>
      <b/>
      <sz val="9"/>
      <color indexed="10"/>
      <name val="Arial Cyr"/>
      <family val="0"/>
    </font>
    <font>
      <b/>
      <vertAlign val="superscript"/>
      <sz val="9"/>
      <color indexed="10"/>
      <name val="Arial Cyr"/>
      <family val="0"/>
    </font>
    <font>
      <b/>
      <vertAlign val="subscript"/>
      <sz val="9"/>
      <color indexed="10"/>
      <name val="Arial Cyr"/>
      <family val="0"/>
    </font>
    <font>
      <b/>
      <sz val="8"/>
      <color indexed="10"/>
      <name val="Arial Cyr"/>
      <family val="0"/>
    </font>
    <font>
      <b/>
      <vertAlign val="superscript"/>
      <sz val="8"/>
      <color indexed="10"/>
      <name val="Arial Cyr"/>
      <family val="0"/>
    </font>
    <font>
      <b/>
      <vertAlign val="subscript"/>
      <sz val="8"/>
      <color indexed="10"/>
      <name val="Arial Cyr"/>
      <family val="0"/>
    </font>
    <font>
      <b/>
      <sz val="5"/>
      <color indexed="10"/>
      <name val="Arial Cyr"/>
      <family val="0"/>
    </font>
    <font>
      <b/>
      <vertAlign val="subscript"/>
      <sz val="6"/>
      <color indexed="10"/>
      <name val="Arial Cyr"/>
      <family val="0"/>
    </font>
    <font>
      <b/>
      <vertAlign val="superscript"/>
      <sz val="6"/>
      <color indexed="10"/>
      <name val="Arial Cyr"/>
      <family val="0"/>
    </font>
    <font>
      <b/>
      <sz val="7"/>
      <color indexed="10"/>
      <name val="Arial Cyr"/>
      <family val="0"/>
    </font>
    <font>
      <b/>
      <vertAlign val="superscript"/>
      <sz val="7"/>
      <color indexed="10"/>
      <name val="Arial Cyr"/>
      <family val="0"/>
    </font>
    <font>
      <b/>
      <vertAlign val="subscript"/>
      <sz val="7"/>
      <color indexed="10"/>
      <name val="Arial Cyr"/>
      <family val="0"/>
    </font>
    <font>
      <b/>
      <sz val="12"/>
      <color indexed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4"/>
      <color indexed="10"/>
      <name val="Arial Cyr"/>
      <family val="0"/>
    </font>
    <font>
      <b/>
      <vertAlign val="subscript"/>
      <sz val="4"/>
      <color indexed="10"/>
      <name val="Arial Cyr"/>
      <family val="0"/>
    </font>
    <font>
      <b/>
      <vertAlign val="superscript"/>
      <sz val="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6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>
        <color indexed="10"/>
      </right>
      <top>
        <color indexed="63"/>
      </top>
      <bottom style="thin"/>
    </border>
    <border>
      <left style="thin"/>
      <right style="thick">
        <color indexed="10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ck">
        <color indexed="10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>
        <color indexed="10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ck">
        <color indexed="10"/>
      </left>
      <right style="thin"/>
      <top style="medium"/>
      <bottom>
        <color indexed="63"/>
      </bottom>
    </border>
    <border>
      <left style="thick">
        <color indexed="10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medium"/>
      <bottom style="medium"/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>
        <color indexed="10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>
        <color indexed="1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174" fontId="3" fillId="33" borderId="11" xfId="0" applyNumberFormat="1" applyFont="1" applyFill="1" applyBorder="1" applyAlignment="1">
      <alignment horizontal="center"/>
    </xf>
    <xf numFmtId="174" fontId="3" fillId="34" borderId="11" xfId="0" applyNumberFormat="1" applyFont="1" applyFill="1" applyBorder="1" applyAlignment="1">
      <alignment horizontal="center"/>
    </xf>
    <xf numFmtId="174" fontId="3" fillId="35" borderId="11" xfId="0" applyNumberFormat="1" applyFont="1" applyFill="1" applyBorder="1" applyAlignment="1">
      <alignment horizontal="center"/>
    </xf>
    <xf numFmtId="12" fontId="3" fillId="0" borderId="11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73" fontId="3" fillId="0" borderId="13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16" xfId="0" applyNumberFormat="1" applyFont="1" applyFill="1" applyBorder="1" applyAlignment="1">
      <alignment horizontal="center" vertical="center"/>
    </xf>
    <xf numFmtId="173" fontId="3" fillId="0" borderId="17" xfId="0" applyNumberFormat="1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2" fontId="3" fillId="0" borderId="14" xfId="0" applyNumberFormat="1" applyFont="1" applyFill="1" applyBorder="1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173" fontId="3" fillId="0" borderId="20" xfId="0" applyNumberFormat="1" applyFont="1" applyFill="1" applyBorder="1" applyAlignment="1">
      <alignment horizontal="center" vertical="center"/>
    </xf>
    <xf numFmtId="174" fontId="3" fillId="33" borderId="13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174" fontId="3" fillId="34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35" borderId="13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2" fontId="0" fillId="0" borderId="0" xfId="0" applyNumberForma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11" fillId="33" borderId="21" xfId="0" applyNumberFormat="1" applyFont="1" applyFill="1" applyBorder="1" applyAlignment="1">
      <alignment horizontal="center" vertical="center"/>
    </xf>
    <xf numFmtId="174" fontId="11" fillId="33" borderId="22" xfId="0" applyNumberFormat="1" applyFont="1" applyFill="1" applyBorder="1" applyAlignment="1">
      <alignment horizontal="center" vertical="center"/>
    </xf>
    <xf numFmtId="174" fontId="11" fillId="33" borderId="23" xfId="0" applyNumberFormat="1" applyFont="1" applyFill="1" applyBorder="1" applyAlignment="1">
      <alignment horizontal="center" vertical="center"/>
    </xf>
    <xf numFmtId="174" fontId="11" fillId="34" borderId="12" xfId="0" applyNumberFormat="1" applyFont="1" applyFill="1" applyBorder="1" applyAlignment="1">
      <alignment horizontal="center" vertical="center"/>
    </xf>
    <xf numFmtId="174" fontId="11" fillId="34" borderId="16" xfId="0" applyNumberFormat="1" applyFont="1" applyFill="1" applyBorder="1" applyAlignment="1">
      <alignment horizontal="center" vertical="center"/>
    </xf>
    <xf numFmtId="174" fontId="11" fillId="33" borderId="16" xfId="0" applyNumberFormat="1" applyFont="1" applyFill="1" applyBorder="1" applyAlignment="1">
      <alignment horizontal="center" vertical="center"/>
    </xf>
    <xf numFmtId="174" fontId="11" fillId="35" borderId="12" xfId="0" applyNumberFormat="1" applyFont="1" applyFill="1" applyBorder="1" applyAlignment="1">
      <alignment horizontal="center" vertical="center"/>
    </xf>
    <xf numFmtId="174" fontId="11" fillId="33" borderId="12" xfId="0" applyNumberFormat="1" applyFont="1" applyFill="1" applyBorder="1" applyAlignment="1">
      <alignment horizontal="center" vertical="center"/>
    </xf>
    <xf numFmtId="174" fontId="11" fillId="33" borderId="24" xfId="0" applyNumberFormat="1" applyFont="1" applyFill="1" applyBorder="1" applyAlignment="1">
      <alignment horizontal="center" vertical="center"/>
    </xf>
    <xf numFmtId="174" fontId="11" fillId="35" borderId="16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172" fontId="12" fillId="0" borderId="0" xfId="0" applyNumberFormat="1" applyFont="1" applyAlignment="1">
      <alignment horizontal="center" vertical="center"/>
    </xf>
    <xf numFmtId="174" fontId="11" fillId="33" borderId="2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1" fontId="11" fillId="35" borderId="11" xfId="0" applyNumberFormat="1" applyFont="1" applyFill="1" applyBorder="1" applyAlignment="1">
      <alignment horizontal="center" vertical="center"/>
    </xf>
    <xf numFmtId="173" fontId="3" fillId="0" borderId="26" xfId="0" applyNumberFormat="1" applyFont="1" applyFill="1" applyBorder="1" applyAlignment="1">
      <alignment horizontal="center" vertical="center"/>
    </xf>
    <xf numFmtId="1" fontId="11" fillId="33" borderId="27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11" fillId="35" borderId="13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35" borderId="0" xfId="0" applyFont="1" applyFill="1" applyAlignment="1">
      <alignment/>
    </xf>
    <xf numFmtId="174" fontId="17" fillId="34" borderId="11" xfId="0" applyNumberFormat="1" applyFont="1" applyFill="1" applyBorder="1" applyAlignment="1">
      <alignment horizontal="center" vertical="center"/>
    </xf>
    <xf numFmtId="174" fontId="17" fillId="33" borderId="11" xfId="0" applyNumberFormat="1" applyFont="1" applyFill="1" applyBorder="1" applyAlignment="1">
      <alignment horizontal="center" vertical="center"/>
    </xf>
    <xf numFmtId="1" fontId="11" fillId="34" borderId="11" xfId="0" applyNumberFormat="1" applyFont="1" applyFill="1" applyBorder="1" applyAlignment="1">
      <alignment horizontal="center" vertical="center"/>
    </xf>
    <xf numFmtId="1" fontId="11" fillId="35" borderId="21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1" fontId="11" fillId="34" borderId="13" xfId="0" applyNumberFormat="1" applyFont="1" applyFill="1" applyBorder="1" applyAlignment="1">
      <alignment horizontal="center" vertical="center"/>
    </xf>
    <xf numFmtId="174" fontId="3" fillId="33" borderId="13" xfId="0" applyNumberFormat="1" applyFont="1" applyFill="1" applyBorder="1" applyAlignment="1">
      <alignment horizontal="center" vertical="center"/>
    </xf>
    <xf numFmtId="174" fontId="17" fillId="34" borderId="13" xfId="0" applyNumberFormat="1" applyFont="1" applyFill="1" applyBorder="1" applyAlignment="1">
      <alignment horizontal="center" vertical="center"/>
    </xf>
    <xf numFmtId="174" fontId="7" fillId="33" borderId="11" xfId="0" applyNumberFormat="1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174" fontId="17" fillId="33" borderId="21" xfId="0" applyNumberFormat="1" applyFont="1" applyFill="1" applyBorder="1" applyAlignment="1">
      <alignment horizontal="center" vertical="center"/>
    </xf>
    <xf numFmtId="1" fontId="26" fillId="33" borderId="21" xfId="0" applyNumberFormat="1" applyFont="1" applyFill="1" applyBorder="1" applyAlignment="1">
      <alignment horizontal="center" vertical="center"/>
    </xf>
    <xf numFmtId="1" fontId="26" fillId="35" borderId="21" xfId="0" applyNumberFormat="1" applyFont="1" applyFill="1" applyBorder="1" applyAlignment="1">
      <alignment horizontal="center" vertical="center"/>
    </xf>
    <xf numFmtId="1" fontId="26" fillId="35" borderId="11" xfId="0" applyNumberFormat="1" applyFont="1" applyFill="1" applyBorder="1" applyAlignment="1">
      <alignment horizontal="center" vertical="center"/>
    </xf>
    <xf numFmtId="173" fontId="33" fillId="0" borderId="20" xfId="0" applyNumberFormat="1" applyFont="1" applyFill="1" applyBorder="1" applyAlignment="1">
      <alignment horizontal="center" vertical="center"/>
    </xf>
    <xf numFmtId="1" fontId="26" fillId="34" borderId="11" xfId="0" applyNumberFormat="1" applyFont="1" applyFill="1" applyBorder="1" applyAlignment="1">
      <alignment horizontal="center" vertical="center"/>
    </xf>
    <xf numFmtId="174" fontId="26" fillId="35" borderId="11" xfId="0" applyNumberFormat="1" applyFont="1" applyFill="1" applyBorder="1" applyAlignment="1">
      <alignment vertical="center"/>
    </xf>
    <xf numFmtId="174" fontId="26" fillId="36" borderId="11" xfId="0" applyNumberFormat="1" applyFont="1" applyFill="1" applyBorder="1" applyAlignment="1">
      <alignment vertical="center"/>
    </xf>
    <xf numFmtId="1" fontId="11" fillId="26" borderId="11" xfId="0" applyNumberFormat="1" applyFont="1" applyFill="1" applyBorder="1" applyAlignment="1">
      <alignment horizontal="center" vertical="center"/>
    </xf>
    <xf numFmtId="1" fontId="78" fillId="35" borderId="21" xfId="0" applyNumberFormat="1" applyFont="1" applyFill="1" applyBorder="1" applyAlignment="1">
      <alignment horizontal="center" vertical="center"/>
    </xf>
    <xf numFmtId="174" fontId="17" fillId="35" borderId="11" xfId="0" applyNumberFormat="1" applyFont="1" applyFill="1" applyBorder="1" applyAlignment="1">
      <alignment horizontal="center" vertical="center"/>
    </xf>
    <xf numFmtId="174" fontId="3" fillId="33" borderId="13" xfId="0" applyNumberFormat="1" applyFont="1" applyFill="1" applyBorder="1" applyAlignment="1">
      <alignment horizontal="center" vertical="center"/>
    </xf>
    <xf numFmtId="174" fontId="3" fillId="33" borderId="11" xfId="0" applyNumberFormat="1" applyFont="1" applyFill="1" applyBorder="1" applyAlignment="1">
      <alignment horizontal="center" vertical="center"/>
    </xf>
    <xf numFmtId="174" fontId="17" fillId="33" borderId="28" xfId="0" applyNumberFormat="1" applyFont="1" applyFill="1" applyBorder="1" applyAlignment="1">
      <alignment horizontal="center" vertical="center"/>
    </xf>
    <xf numFmtId="174" fontId="17" fillId="33" borderId="27" xfId="0" applyNumberFormat="1" applyFont="1" applyFill="1" applyBorder="1" applyAlignment="1">
      <alignment horizontal="center" vertical="center"/>
    </xf>
    <xf numFmtId="174" fontId="17" fillId="34" borderId="29" xfId="0" applyNumberFormat="1" applyFont="1" applyFill="1" applyBorder="1" applyAlignment="1">
      <alignment horizontal="center" vertical="center"/>
    </xf>
    <xf numFmtId="174" fontId="17" fillId="34" borderId="13" xfId="0" applyNumberFormat="1" applyFont="1" applyFill="1" applyBorder="1" applyAlignment="1">
      <alignment horizontal="center" vertical="center"/>
    </xf>
    <xf numFmtId="174" fontId="17" fillId="33" borderId="29" xfId="0" applyNumberFormat="1" applyFont="1" applyFill="1" applyBorder="1" applyAlignment="1">
      <alignment horizontal="center" vertical="center"/>
    </xf>
    <xf numFmtId="174" fontId="17" fillId="33" borderId="13" xfId="0" applyNumberFormat="1" applyFont="1" applyFill="1" applyBorder="1" applyAlignment="1">
      <alignment horizontal="center" vertical="center"/>
    </xf>
    <xf numFmtId="174" fontId="17" fillId="33" borderId="30" xfId="0" applyNumberFormat="1" applyFont="1" applyFill="1" applyBorder="1" applyAlignment="1">
      <alignment horizontal="center" vertical="center"/>
    </xf>
    <xf numFmtId="174" fontId="17" fillId="34" borderId="30" xfId="0" applyNumberFormat="1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174" fontId="17" fillId="33" borderId="33" xfId="0" applyNumberFormat="1" applyFont="1" applyFill="1" applyBorder="1" applyAlignment="1">
      <alignment horizontal="center" vertical="center"/>
    </xf>
    <xf numFmtId="174" fontId="17" fillId="33" borderId="34" xfId="0" applyNumberFormat="1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174" fontId="3" fillId="34" borderId="13" xfId="0" applyNumberFormat="1" applyFont="1" applyFill="1" applyBorder="1" applyAlignment="1">
      <alignment horizontal="center" vertical="center"/>
    </xf>
    <xf numFmtId="174" fontId="3" fillId="34" borderId="11" xfId="0" applyNumberFormat="1" applyFont="1" applyFill="1" applyBorder="1" applyAlignment="1">
      <alignment horizontal="center" vertical="center"/>
    </xf>
    <xf numFmtId="174" fontId="3" fillId="33" borderId="34" xfId="0" applyNumberFormat="1" applyFont="1" applyFill="1" applyBorder="1" applyAlignment="1">
      <alignment horizontal="center" vertical="center"/>
    </xf>
    <xf numFmtId="174" fontId="3" fillId="33" borderId="21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174" fontId="5" fillId="33" borderId="13" xfId="0" applyNumberFormat="1" applyFont="1" applyFill="1" applyBorder="1" applyAlignment="1">
      <alignment horizontal="center" vertical="center"/>
    </xf>
    <xf numFmtId="174" fontId="5" fillId="33" borderId="11" xfId="0" applyNumberFormat="1" applyFont="1" applyFill="1" applyBorder="1" applyAlignment="1">
      <alignment horizontal="center" vertical="center"/>
    </xf>
    <xf numFmtId="174" fontId="3" fillId="35" borderId="13" xfId="0" applyNumberFormat="1" applyFont="1" applyFill="1" applyBorder="1" applyAlignment="1">
      <alignment horizontal="center" vertical="center"/>
    </xf>
    <xf numFmtId="174" fontId="3" fillId="35" borderId="11" xfId="0" applyNumberFormat="1" applyFont="1" applyFill="1" applyBorder="1" applyAlignment="1">
      <alignment horizontal="center" vertical="center"/>
    </xf>
    <xf numFmtId="174" fontId="3" fillId="33" borderId="27" xfId="0" applyNumberFormat="1" applyFont="1" applyFill="1" applyBorder="1" applyAlignment="1">
      <alignment horizontal="center" vertical="center"/>
    </xf>
    <xf numFmtId="174" fontId="3" fillId="33" borderId="38" xfId="0" applyNumberFormat="1" applyFont="1" applyFill="1" applyBorder="1" applyAlignment="1">
      <alignment horizontal="center" vertical="center"/>
    </xf>
    <xf numFmtId="174" fontId="5" fillId="33" borderId="34" xfId="0" applyNumberFormat="1" applyFont="1" applyFill="1" applyBorder="1" applyAlignment="1">
      <alignment horizontal="center" vertical="center"/>
    </xf>
    <xf numFmtId="174" fontId="5" fillId="33" borderId="21" xfId="0" applyNumberFormat="1" applyFont="1" applyFill="1" applyBorder="1" applyAlignment="1">
      <alignment horizontal="center" vertical="center"/>
    </xf>
    <xf numFmtId="174" fontId="6" fillId="35" borderId="29" xfId="0" applyNumberFormat="1" applyFont="1" applyFill="1" applyBorder="1" applyAlignment="1">
      <alignment horizontal="center" vertical="center"/>
    </xf>
    <xf numFmtId="174" fontId="6" fillId="35" borderId="30" xfId="0" applyNumberFormat="1" applyFont="1" applyFill="1" applyBorder="1" applyAlignment="1">
      <alignment horizontal="center" vertical="center"/>
    </xf>
    <xf numFmtId="174" fontId="6" fillId="35" borderId="13" xfId="0" applyNumberFormat="1" applyFont="1" applyFill="1" applyBorder="1" applyAlignment="1">
      <alignment horizontal="center" vertical="center"/>
    </xf>
    <xf numFmtId="174" fontId="20" fillId="35" borderId="29" xfId="0" applyNumberFormat="1" applyFont="1" applyFill="1" applyBorder="1" applyAlignment="1">
      <alignment horizontal="center" vertical="center"/>
    </xf>
    <xf numFmtId="174" fontId="20" fillId="35" borderId="13" xfId="0" applyNumberFormat="1" applyFont="1" applyFill="1" applyBorder="1" applyAlignment="1">
      <alignment horizontal="center" vertical="center"/>
    </xf>
    <xf numFmtId="174" fontId="17" fillId="33" borderId="39" xfId="0" applyNumberFormat="1" applyFont="1" applyFill="1" applyBorder="1" applyAlignment="1">
      <alignment horizontal="center" vertical="center"/>
    </xf>
    <xf numFmtId="174" fontId="17" fillId="33" borderId="40" xfId="0" applyNumberFormat="1" applyFont="1" applyFill="1" applyBorder="1" applyAlignment="1">
      <alignment horizontal="center" vertical="center"/>
    </xf>
    <xf numFmtId="174" fontId="30" fillId="36" borderId="29" xfId="0" applyNumberFormat="1" applyFont="1" applyFill="1" applyBorder="1" applyAlignment="1">
      <alignment horizontal="center" vertical="center"/>
    </xf>
    <xf numFmtId="174" fontId="27" fillId="36" borderId="13" xfId="0" applyNumberFormat="1" applyFont="1" applyFill="1" applyBorder="1" applyAlignment="1">
      <alignment horizontal="center" vertical="center"/>
    </xf>
    <xf numFmtId="174" fontId="10" fillId="35" borderId="29" xfId="0" applyNumberFormat="1" applyFont="1" applyFill="1" applyBorder="1" applyAlignment="1">
      <alignment horizontal="center" vertical="center"/>
    </xf>
    <xf numFmtId="174" fontId="30" fillId="35" borderId="13" xfId="0" applyNumberFormat="1" applyFont="1" applyFill="1" applyBorder="1" applyAlignment="1">
      <alignment horizontal="center" vertical="center"/>
    </xf>
    <xf numFmtId="174" fontId="30" fillId="35" borderId="11" xfId="0" applyNumberFormat="1" applyFont="1" applyFill="1" applyBorder="1" applyAlignment="1">
      <alignment horizontal="center" vertical="center"/>
    </xf>
    <xf numFmtId="174" fontId="30" fillId="26" borderId="13" xfId="0" applyNumberFormat="1" applyFont="1" applyFill="1" applyBorder="1" applyAlignment="1">
      <alignment horizontal="center" vertical="center"/>
    </xf>
    <xf numFmtId="174" fontId="30" fillId="26" borderId="11" xfId="0" applyNumberFormat="1" applyFont="1" applyFill="1" applyBorder="1" applyAlignment="1">
      <alignment horizontal="center" vertical="center"/>
    </xf>
    <xf numFmtId="174" fontId="36" fillId="36" borderId="29" xfId="0" applyNumberFormat="1" applyFont="1" applyFill="1" applyBorder="1" applyAlignment="1">
      <alignment horizontal="center" vertical="center"/>
    </xf>
    <xf numFmtId="174" fontId="36" fillId="36" borderId="13" xfId="0" applyNumberFormat="1" applyFont="1" applyFill="1" applyBorder="1" applyAlignment="1">
      <alignment horizontal="center" vertical="center"/>
    </xf>
    <xf numFmtId="174" fontId="27" fillId="36" borderId="29" xfId="0" applyNumberFormat="1" applyFont="1" applyFill="1" applyBorder="1" applyAlignment="1">
      <alignment horizontal="center" vertical="center"/>
    </xf>
    <xf numFmtId="0" fontId="30" fillId="35" borderId="29" xfId="0" applyFont="1" applyFill="1" applyBorder="1" applyAlignment="1">
      <alignment horizontal="center" vertical="center"/>
    </xf>
    <xf numFmtId="0" fontId="30" fillId="35" borderId="30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174" fontId="30" fillId="36" borderId="13" xfId="0" applyNumberFormat="1" applyFont="1" applyFill="1" applyBorder="1" applyAlignment="1">
      <alignment horizontal="center" vertical="center"/>
    </xf>
    <xf numFmtId="174" fontId="14" fillId="33" borderId="29" xfId="0" applyNumberFormat="1" applyFont="1" applyFill="1" applyBorder="1" applyAlignment="1">
      <alignment horizontal="center" vertical="center"/>
    </xf>
    <xf numFmtId="174" fontId="14" fillId="33" borderId="13" xfId="0" applyNumberFormat="1" applyFont="1" applyFill="1" applyBorder="1" applyAlignment="1">
      <alignment horizontal="center" vertical="center"/>
    </xf>
    <xf numFmtId="174" fontId="30" fillId="33" borderId="27" xfId="0" applyNumberFormat="1" applyFont="1" applyFill="1" applyBorder="1" applyAlignment="1">
      <alignment horizontal="center" vertical="center"/>
    </xf>
    <xf numFmtId="174" fontId="30" fillId="33" borderId="38" xfId="0" applyNumberFormat="1" applyFont="1" applyFill="1" applyBorder="1" applyAlignment="1">
      <alignment horizontal="center" vertical="center"/>
    </xf>
    <xf numFmtId="174" fontId="30" fillId="35" borderId="29" xfId="0" applyNumberFormat="1" applyFont="1" applyFill="1" applyBorder="1" applyAlignment="1">
      <alignment horizontal="center" vertical="center"/>
    </xf>
    <xf numFmtId="174" fontId="30" fillId="35" borderId="30" xfId="0" applyNumberFormat="1" applyFont="1" applyFill="1" applyBorder="1" applyAlignment="1">
      <alignment horizontal="center" vertical="center"/>
    </xf>
    <xf numFmtId="0" fontId="27" fillId="36" borderId="29" xfId="0" applyFont="1" applyFill="1" applyBorder="1" applyAlignment="1">
      <alignment horizontal="center" vertical="center"/>
    </xf>
    <xf numFmtId="0" fontId="27" fillId="36" borderId="13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1" fontId="40" fillId="0" borderId="42" xfId="0" applyNumberFormat="1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4" fontId="14" fillId="34" borderId="13" xfId="0" applyNumberFormat="1" applyFont="1" applyFill="1" applyBorder="1" applyAlignment="1">
      <alignment horizontal="center" vertical="center"/>
    </xf>
    <xf numFmtId="174" fontId="14" fillId="34" borderId="11" xfId="0" applyNumberFormat="1" applyFont="1" applyFill="1" applyBorder="1" applyAlignment="1">
      <alignment horizontal="center" vertical="center"/>
    </xf>
    <xf numFmtId="174" fontId="14" fillId="33" borderId="39" xfId="0" applyNumberFormat="1" applyFont="1" applyFill="1" applyBorder="1" applyAlignment="1">
      <alignment horizontal="center" vertical="center"/>
    </xf>
    <xf numFmtId="174" fontId="14" fillId="33" borderId="45" xfId="0" applyNumberFormat="1" applyFont="1" applyFill="1" applyBorder="1" applyAlignment="1">
      <alignment horizontal="center" vertical="center"/>
    </xf>
    <xf numFmtId="174" fontId="14" fillId="33" borderId="40" xfId="0" applyNumberFormat="1" applyFont="1" applyFill="1" applyBorder="1" applyAlignment="1">
      <alignment horizontal="center" vertical="center"/>
    </xf>
    <xf numFmtId="174" fontId="14" fillId="33" borderId="30" xfId="0" applyNumberFormat="1" applyFont="1" applyFill="1" applyBorder="1" applyAlignment="1">
      <alignment horizontal="center" vertical="center"/>
    </xf>
    <xf numFmtId="174" fontId="8" fillId="33" borderId="28" xfId="0" applyNumberFormat="1" applyFont="1" applyFill="1" applyBorder="1" applyAlignment="1">
      <alignment horizontal="center" vertical="center"/>
    </xf>
    <xf numFmtId="174" fontId="8" fillId="33" borderId="46" xfId="0" applyNumberFormat="1" applyFont="1" applyFill="1" applyBorder="1" applyAlignment="1">
      <alignment horizontal="center" vertical="center"/>
    </xf>
    <xf numFmtId="174" fontId="8" fillId="33" borderId="27" xfId="0" applyNumberFormat="1" applyFont="1" applyFill="1" applyBorder="1" applyAlignment="1">
      <alignment horizontal="center" vertical="center"/>
    </xf>
    <xf numFmtId="174" fontId="23" fillId="33" borderId="39" xfId="0" applyNumberFormat="1" applyFont="1" applyFill="1" applyBorder="1" applyAlignment="1">
      <alignment horizontal="center" vertical="center"/>
    </xf>
    <xf numFmtId="174" fontId="23" fillId="33" borderId="45" xfId="0" applyNumberFormat="1" applyFont="1" applyFill="1" applyBorder="1" applyAlignment="1">
      <alignment horizontal="center" vertical="center"/>
    </xf>
    <xf numFmtId="174" fontId="23" fillId="33" borderId="40" xfId="0" applyNumberFormat="1" applyFont="1" applyFill="1" applyBorder="1" applyAlignment="1">
      <alignment horizontal="center" vertical="center"/>
    </xf>
    <xf numFmtId="12" fontId="3" fillId="0" borderId="36" xfId="0" applyNumberFormat="1" applyFont="1" applyFill="1" applyBorder="1" applyAlignment="1">
      <alignment horizontal="center" vertical="center"/>
    </xf>
    <xf numFmtId="12" fontId="3" fillId="0" borderId="41" xfId="0" applyNumberFormat="1" applyFont="1" applyFill="1" applyBorder="1" applyAlignment="1">
      <alignment horizontal="center" vertical="center"/>
    </xf>
    <xf numFmtId="174" fontId="8" fillId="34" borderId="12" xfId="0" applyNumberFormat="1" applyFont="1" applyFill="1" applyBorder="1" applyAlignment="1">
      <alignment horizontal="center" vertical="center"/>
    </xf>
    <xf numFmtId="174" fontId="8" fillId="34" borderId="30" xfId="0" applyNumberFormat="1" applyFont="1" applyFill="1" applyBorder="1" applyAlignment="1">
      <alignment horizontal="center" vertical="center"/>
    </xf>
    <xf numFmtId="174" fontId="8" fillId="34" borderId="13" xfId="0" applyNumberFormat="1" applyFont="1" applyFill="1" applyBorder="1" applyAlignment="1">
      <alignment horizontal="center" vertical="center"/>
    </xf>
    <xf numFmtId="174" fontId="14" fillId="33" borderId="11" xfId="0" applyNumberFormat="1" applyFont="1" applyFill="1" applyBorder="1" applyAlignment="1">
      <alignment horizontal="center" vertical="center"/>
    </xf>
    <xf numFmtId="174" fontId="3" fillId="33" borderId="29" xfId="0" applyNumberFormat="1" applyFont="1" applyFill="1" applyBorder="1" applyAlignment="1">
      <alignment horizontal="center" vertical="center"/>
    </xf>
    <xf numFmtId="174" fontId="3" fillId="33" borderId="30" xfId="0" applyNumberFormat="1" applyFont="1" applyFill="1" applyBorder="1" applyAlignment="1">
      <alignment horizontal="center" vertical="center"/>
    </xf>
    <xf numFmtId="1" fontId="3" fillId="0" borderId="47" xfId="0" applyNumberFormat="1" applyFont="1" applyFill="1" applyBorder="1" applyAlignment="1">
      <alignment horizontal="center" vertical="center"/>
    </xf>
    <xf numFmtId="174" fontId="3" fillId="33" borderId="28" xfId="0" applyNumberFormat="1" applyFont="1" applyFill="1" applyBorder="1" applyAlignment="1">
      <alignment horizontal="center" vertical="center"/>
    </xf>
    <xf numFmtId="174" fontId="3" fillId="33" borderId="46" xfId="0" applyNumberFormat="1" applyFont="1" applyFill="1" applyBorder="1" applyAlignment="1">
      <alignment horizontal="center" vertical="center"/>
    </xf>
    <xf numFmtId="174" fontId="5" fillId="33" borderId="29" xfId="0" applyNumberFormat="1" applyFont="1" applyFill="1" applyBorder="1" applyAlignment="1">
      <alignment horizontal="center" vertical="center"/>
    </xf>
    <xf numFmtId="174" fontId="5" fillId="33" borderId="30" xfId="0" applyNumberFormat="1" applyFont="1" applyFill="1" applyBorder="1" applyAlignment="1">
      <alignment horizontal="center" vertical="center"/>
    </xf>
    <xf numFmtId="174" fontId="3" fillId="33" borderId="39" xfId="0" applyNumberFormat="1" applyFont="1" applyFill="1" applyBorder="1" applyAlignment="1">
      <alignment horizontal="center" vertical="center"/>
    </xf>
    <xf numFmtId="174" fontId="3" fillId="33" borderId="45" xfId="0" applyNumberFormat="1" applyFont="1" applyFill="1" applyBorder="1" applyAlignment="1">
      <alignment horizontal="center" vertical="center"/>
    </xf>
    <xf numFmtId="174" fontId="3" fillId="33" borderId="40" xfId="0" applyNumberFormat="1" applyFont="1" applyFill="1" applyBorder="1" applyAlignment="1">
      <alignment horizontal="center" vertical="center"/>
    </xf>
    <xf numFmtId="0" fontId="17" fillId="34" borderId="29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174" fontId="30" fillId="36" borderId="28" xfId="0" applyNumberFormat="1" applyFont="1" applyFill="1" applyBorder="1" applyAlignment="1">
      <alignment horizontal="center" vertical="center"/>
    </xf>
    <xf numFmtId="174" fontId="30" fillId="36" borderId="27" xfId="0" applyNumberFormat="1" applyFont="1" applyFill="1" applyBorder="1" applyAlignment="1">
      <alignment horizontal="center" vertical="center"/>
    </xf>
    <xf numFmtId="174" fontId="17" fillId="35" borderId="33" xfId="0" applyNumberFormat="1" applyFont="1" applyFill="1" applyBorder="1" applyAlignment="1">
      <alignment horizontal="center" vertical="center"/>
    </xf>
    <xf numFmtId="174" fontId="17" fillId="35" borderId="34" xfId="0" applyNumberFormat="1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0" fontId="30" fillId="36" borderId="29" xfId="0" applyFont="1" applyFill="1" applyBorder="1" applyAlignment="1">
      <alignment horizontal="center" vertical="center"/>
    </xf>
    <xf numFmtId="0" fontId="30" fillId="36" borderId="13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12" fontId="3" fillId="0" borderId="49" xfId="0" applyNumberFormat="1" applyFont="1" applyFill="1" applyBorder="1" applyAlignment="1">
      <alignment horizontal="center" vertical="center"/>
    </xf>
    <xf numFmtId="12" fontId="3" fillId="0" borderId="21" xfId="0" applyNumberFormat="1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174" fontId="27" fillId="36" borderId="39" xfId="0" applyNumberFormat="1" applyFont="1" applyFill="1" applyBorder="1" applyAlignment="1">
      <alignment horizontal="center" vertical="center"/>
    </xf>
    <xf numFmtId="174" fontId="27" fillId="36" borderId="40" xfId="0" applyNumberFormat="1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39" fillId="35" borderId="30" xfId="0" applyFont="1" applyFill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174" fontId="17" fillId="35" borderId="13" xfId="0" applyNumberFormat="1" applyFont="1" applyFill="1" applyBorder="1" applyAlignment="1">
      <alignment horizontal="center" vertical="center"/>
    </xf>
    <xf numFmtId="174" fontId="6" fillId="35" borderId="11" xfId="0" applyNumberFormat="1" applyFont="1" applyFill="1" applyBorder="1" applyAlignment="1">
      <alignment horizontal="center" vertical="center"/>
    </xf>
    <xf numFmtId="174" fontId="14" fillId="33" borderId="27" xfId="0" applyNumberFormat="1" applyFont="1" applyFill="1" applyBorder="1" applyAlignment="1">
      <alignment horizontal="center" vertical="center"/>
    </xf>
    <xf numFmtId="174" fontId="14" fillId="33" borderId="38" xfId="0" applyNumberFormat="1" applyFont="1" applyFill="1" applyBorder="1" applyAlignment="1">
      <alignment horizontal="center" vertical="center"/>
    </xf>
    <xf numFmtId="174" fontId="14" fillId="33" borderId="34" xfId="0" applyNumberFormat="1" applyFont="1" applyFill="1" applyBorder="1" applyAlignment="1">
      <alignment horizontal="center" vertical="center"/>
    </xf>
    <xf numFmtId="174" fontId="14" fillId="33" borderId="21" xfId="0" applyNumberFormat="1" applyFont="1" applyFill="1" applyBorder="1" applyAlignment="1">
      <alignment horizontal="center" vertical="center"/>
    </xf>
    <xf numFmtId="174" fontId="17" fillId="35" borderId="11" xfId="0" applyNumberFormat="1" applyFont="1" applyFill="1" applyBorder="1" applyAlignment="1">
      <alignment horizontal="center" vertical="center"/>
    </xf>
    <xf numFmtId="174" fontId="17" fillId="33" borderId="45" xfId="0" applyNumberFormat="1" applyFont="1" applyFill="1" applyBorder="1" applyAlignment="1">
      <alignment horizontal="center" vertical="center"/>
    </xf>
    <xf numFmtId="0" fontId="17" fillId="34" borderId="33" xfId="0" applyFont="1" applyFill="1" applyBorder="1" applyAlignment="1">
      <alignment horizontal="center" vertical="center"/>
    </xf>
    <xf numFmtId="0" fontId="17" fillId="34" borderId="34" xfId="0" applyFont="1" applyFill="1" applyBorder="1" applyAlignment="1">
      <alignment horizontal="center" vertical="center"/>
    </xf>
    <xf numFmtId="174" fontId="14" fillId="34" borderId="29" xfId="0" applyNumberFormat="1" applyFont="1" applyFill="1" applyBorder="1" applyAlignment="1">
      <alignment horizontal="center" vertical="center"/>
    </xf>
    <xf numFmtId="1" fontId="3" fillId="0" borderId="44" xfId="0" applyNumberFormat="1" applyFont="1" applyFill="1" applyBorder="1" applyAlignment="1">
      <alignment horizontal="center" vertical="center"/>
    </xf>
    <xf numFmtId="174" fontId="14" fillId="33" borderId="28" xfId="0" applyNumberFormat="1" applyFont="1" applyFill="1" applyBorder="1" applyAlignment="1">
      <alignment horizontal="center" vertical="center"/>
    </xf>
    <xf numFmtId="174" fontId="14" fillId="33" borderId="33" xfId="0" applyNumberFormat="1" applyFont="1" applyFill="1" applyBorder="1" applyAlignment="1">
      <alignment horizontal="center" vertical="center"/>
    </xf>
    <xf numFmtId="174" fontId="14" fillId="34" borderId="33" xfId="0" applyNumberFormat="1" applyFont="1" applyFill="1" applyBorder="1" applyAlignment="1">
      <alignment horizontal="center" vertical="center"/>
    </xf>
    <xf numFmtId="174" fontId="14" fillId="34" borderId="34" xfId="0" applyNumberFormat="1" applyFont="1" applyFill="1" applyBorder="1" applyAlignment="1">
      <alignment horizontal="center" vertical="center"/>
    </xf>
    <xf numFmtId="174" fontId="30" fillId="36" borderId="33" xfId="0" applyNumberFormat="1" applyFont="1" applyFill="1" applyBorder="1" applyAlignment="1">
      <alignment horizontal="center" vertical="center"/>
    </xf>
    <xf numFmtId="174" fontId="30" fillId="36" borderId="34" xfId="0" applyNumberFormat="1" applyFont="1" applyFill="1" applyBorder="1" applyAlignment="1">
      <alignment horizontal="center" vertical="center"/>
    </xf>
    <xf numFmtId="174" fontId="17" fillId="34" borderId="33" xfId="0" applyNumberFormat="1" applyFont="1" applyFill="1" applyBorder="1" applyAlignment="1">
      <alignment horizontal="center" vertical="center"/>
    </xf>
    <xf numFmtId="174" fontId="17" fillId="34" borderId="34" xfId="0" applyNumberFormat="1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174" fontId="36" fillId="33" borderId="34" xfId="0" applyNumberFormat="1" applyFont="1" applyFill="1" applyBorder="1" applyAlignment="1">
      <alignment horizontal="center" vertical="center"/>
    </xf>
    <xf numFmtId="174" fontId="36" fillId="33" borderId="21" xfId="0" applyNumberFormat="1" applyFont="1" applyFill="1" applyBorder="1" applyAlignment="1">
      <alignment horizontal="center" vertical="center"/>
    </xf>
    <xf numFmtId="174" fontId="23" fillId="36" borderId="29" xfId="0" applyNumberFormat="1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0" fontId="17" fillId="33" borderId="34" xfId="0" applyFont="1" applyFill="1" applyBorder="1" applyAlignment="1">
      <alignment horizontal="center" vertical="center"/>
    </xf>
    <xf numFmtId="174" fontId="36" fillId="33" borderId="39" xfId="0" applyNumberFormat="1" applyFont="1" applyFill="1" applyBorder="1" applyAlignment="1">
      <alignment horizontal="center" vertical="center"/>
    </xf>
    <xf numFmtId="174" fontId="36" fillId="33" borderId="45" xfId="0" applyNumberFormat="1" applyFont="1" applyFill="1" applyBorder="1" applyAlignment="1">
      <alignment horizontal="center" vertical="center"/>
    </xf>
    <xf numFmtId="174" fontId="36" fillId="33" borderId="40" xfId="0" applyNumberFormat="1" applyFont="1" applyFill="1" applyBorder="1" applyAlignment="1">
      <alignment horizontal="center" vertical="center"/>
    </xf>
    <xf numFmtId="174" fontId="27" fillId="35" borderId="29" xfId="0" applyNumberFormat="1" applyFont="1" applyFill="1" applyBorder="1" applyAlignment="1">
      <alignment horizontal="center" vertical="center"/>
    </xf>
    <xf numFmtId="174" fontId="27" fillId="35" borderId="30" xfId="0" applyNumberFormat="1" applyFont="1" applyFill="1" applyBorder="1" applyAlignment="1">
      <alignment horizontal="center" vertical="center"/>
    </xf>
    <xf numFmtId="174" fontId="27" fillId="35" borderId="13" xfId="0" applyNumberFormat="1" applyFont="1" applyFill="1" applyBorder="1" applyAlignment="1">
      <alignment horizontal="center" vertical="center"/>
    </xf>
    <xf numFmtId="174" fontId="30" fillId="37" borderId="29" xfId="0" applyNumberFormat="1" applyFont="1" applyFill="1" applyBorder="1" applyAlignment="1">
      <alignment horizontal="center" vertical="center"/>
    </xf>
    <xf numFmtId="174" fontId="30" fillId="37" borderId="30" xfId="0" applyNumberFormat="1" applyFont="1" applyFill="1" applyBorder="1" applyAlignment="1">
      <alignment horizontal="center" vertical="center"/>
    </xf>
    <xf numFmtId="174" fontId="30" fillId="37" borderId="13" xfId="0" applyNumberFormat="1" applyFont="1" applyFill="1" applyBorder="1" applyAlignment="1">
      <alignment horizontal="center" vertical="center"/>
    </xf>
    <xf numFmtId="0" fontId="58" fillId="36" borderId="11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/>
    </xf>
    <xf numFmtId="174" fontId="58" fillId="35" borderId="29" xfId="0" applyNumberFormat="1" applyFont="1" applyFill="1" applyBorder="1" applyAlignment="1">
      <alignment horizontal="center" vertical="center"/>
    </xf>
    <xf numFmtId="174" fontId="58" fillId="36" borderId="11" xfId="0" applyNumberFormat="1" applyFont="1" applyFill="1" applyBorder="1" applyAlignment="1">
      <alignment horizontal="center" vertical="center"/>
    </xf>
    <xf numFmtId="174" fontId="58" fillId="36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49"/>
  <sheetViews>
    <sheetView tabSelected="1" view="pageLayout" zoomScale="172" zoomScaleNormal="240" zoomScaleSheetLayoutView="200" zoomScalePageLayoutView="172" workbookViewId="0" topLeftCell="AJ163">
      <selection activeCell="AX87" sqref="AX87"/>
    </sheetView>
  </sheetViews>
  <sheetFormatPr defaultColWidth="9.00390625" defaultRowHeight="12.75"/>
  <cols>
    <col min="1" max="1" width="2.75390625" style="11" customWidth="1"/>
    <col min="2" max="2" width="4.125" style="13" customWidth="1"/>
    <col min="3" max="3" width="4.125" style="17" customWidth="1"/>
    <col min="4" max="4" width="4.125" style="14" customWidth="1"/>
    <col min="5" max="5" width="4.125" style="12" customWidth="1"/>
    <col min="6" max="6" width="4.125" style="13" customWidth="1"/>
    <col min="7" max="7" width="4.125" style="17" customWidth="1"/>
    <col min="8" max="8" width="4.125" style="14" customWidth="1"/>
    <col min="9" max="9" width="4.125" style="17" customWidth="1"/>
    <col min="10" max="10" width="4.125" style="13" customWidth="1"/>
    <col min="11" max="11" width="4.125" style="17" customWidth="1"/>
    <col min="12" max="12" width="4.125" style="14" customWidth="1"/>
    <col min="13" max="13" width="4.125" style="18" customWidth="1"/>
    <col min="14" max="14" width="4.125" style="13" customWidth="1"/>
    <col min="15" max="15" width="4.125" style="17" customWidth="1"/>
    <col min="16" max="16" width="4.125" style="15" customWidth="1"/>
    <col min="17" max="17" width="4.125" style="17" customWidth="1"/>
    <col min="18" max="18" width="4.125" style="13" customWidth="1"/>
    <col min="19" max="19" width="4.125" style="18" customWidth="1"/>
    <col min="20" max="20" width="4.125" style="14" customWidth="1"/>
    <col min="21" max="21" width="4.125" style="17" customWidth="1"/>
    <col min="22" max="22" width="4.125" style="13" customWidth="1"/>
    <col min="23" max="23" width="4.125" style="17" customWidth="1"/>
    <col min="24" max="24" width="4.125" style="14" customWidth="1"/>
    <col min="25" max="25" width="4.125" style="17" customWidth="1"/>
    <col min="26" max="26" width="4.125" style="13" customWidth="1"/>
    <col min="27" max="27" width="4.125" style="18" customWidth="1"/>
    <col min="28" max="28" width="4.125" style="14" customWidth="1"/>
    <col min="29" max="29" width="4.125" style="18" customWidth="1"/>
    <col min="30" max="30" width="4.125" style="13" customWidth="1"/>
    <col min="31" max="31" width="4.125" style="17" customWidth="1"/>
    <col min="32" max="32" width="4.125" style="15" customWidth="1"/>
    <col min="33" max="33" width="4.125" style="17" customWidth="1"/>
    <col min="34" max="34" width="4.125" style="13" customWidth="1"/>
    <col min="35" max="35" width="4.125" style="18" customWidth="1"/>
    <col min="36" max="36" width="4.125" style="14" customWidth="1"/>
    <col min="37" max="37" width="4.125" style="17" customWidth="1"/>
    <col min="38" max="38" width="4.125" style="13" customWidth="1"/>
    <col min="39" max="39" width="4.125" style="17" customWidth="1"/>
    <col min="40" max="40" width="4.125" style="14" customWidth="1"/>
    <col min="41" max="41" width="4.125" style="17" customWidth="1"/>
    <col min="42" max="42" width="4.125" style="13" customWidth="1"/>
    <col min="43" max="43" width="4.125" style="18" customWidth="1"/>
    <col min="44" max="44" width="4.125" style="14" customWidth="1"/>
    <col min="45" max="45" width="4.125" style="18" customWidth="1"/>
    <col min="46" max="46" width="4.125" style="31" customWidth="1"/>
    <col min="47" max="47" width="4.125" style="64" customWidth="1"/>
    <col min="48" max="48" width="4.125" style="72" customWidth="1"/>
    <col min="49" max="49" width="4.125" style="64" customWidth="1"/>
    <col min="50" max="54" width="9.125" style="46" customWidth="1"/>
  </cols>
  <sheetData>
    <row r="1" spans="1:54" s="1" customFormat="1" ht="10.5" customHeight="1" thickBot="1">
      <c r="A1" s="165" t="s">
        <v>254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2"/>
      <c r="AY1" s="2"/>
      <c r="AZ1" s="2"/>
      <c r="BA1" s="2"/>
      <c r="BB1" s="2"/>
    </row>
    <row r="2" spans="1:54" s="7" customFormat="1" ht="6.75" customHeight="1" thickBot="1">
      <c r="A2" s="30"/>
      <c r="B2" s="164" t="s">
        <v>5</v>
      </c>
      <c r="C2" s="109"/>
      <c r="D2" s="207" t="s">
        <v>6</v>
      </c>
      <c r="E2" s="208"/>
      <c r="F2" s="164" t="s">
        <v>8</v>
      </c>
      <c r="G2" s="109"/>
      <c r="H2" s="108" t="s">
        <v>7</v>
      </c>
      <c r="I2" s="108"/>
      <c r="J2" s="109" t="s">
        <v>9</v>
      </c>
      <c r="K2" s="109"/>
      <c r="L2" s="211" t="s">
        <v>10</v>
      </c>
      <c r="M2" s="212"/>
      <c r="N2" s="164" t="s">
        <v>8</v>
      </c>
      <c r="O2" s="109"/>
      <c r="P2" s="108" t="s">
        <v>7</v>
      </c>
      <c r="Q2" s="108"/>
      <c r="R2" s="109" t="s">
        <v>9</v>
      </c>
      <c r="S2" s="109"/>
      <c r="T2" s="108" t="s">
        <v>11</v>
      </c>
      <c r="U2" s="108"/>
      <c r="V2" s="109" t="s">
        <v>12</v>
      </c>
      <c r="W2" s="109"/>
      <c r="X2" s="108" t="s">
        <v>13</v>
      </c>
      <c r="Y2" s="108"/>
      <c r="Z2" s="109" t="s">
        <v>14</v>
      </c>
      <c r="AA2" s="109"/>
      <c r="AB2" s="108" t="s">
        <v>15</v>
      </c>
      <c r="AC2" s="108"/>
      <c r="AD2" s="204" t="s">
        <v>16</v>
      </c>
      <c r="AE2" s="164"/>
      <c r="AF2" s="104" t="s">
        <v>10</v>
      </c>
      <c r="AG2" s="105"/>
      <c r="AH2" s="164" t="s">
        <v>8</v>
      </c>
      <c r="AI2" s="109"/>
      <c r="AJ2" s="108" t="s">
        <v>7</v>
      </c>
      <c r="AK2" s="108"/>
      <c r="AL2" s="109" t="s">
        <v>9</v>
      </c>
      <c r="AM2" s="109"/>
      <c r="AN2" s="108" t="s">
        <v>11</v>
      </c>
      <c r="AO2" s="108"/>
      <c r="AP2" s="109" t="s">
        <v>12</v>
      </c>
      <c r="AQ2" s="109"/>
      <c r="AR2" s="108" t="s">
        <v>13</v>
      </c>
      <c r="AS2" s="108"/>
      <c r="AT2" s="109" t="s">
        <v>14</v>
      </c>
      <c r="AU2" s="109"/>
      <c r="AV2" s="104" t="s">
        <v>10</v>
      </c>
      <c r="AW2" s="105"/>
      <c r="AX2" s="10"/>
      <c r="AY2" s="10"/>
      <c r="AZ2" s="10"/>
      <c r="BA2" s="10"/>
      <c r="BB2" s="10"/>
    </row>
    <row r="3" spans="1:54" s="7" customFormat="1" ht="6.75" customHeight="1" thickBot="1">
      <c r="A3" s="120">
        <v>1</v>
      </c>
      <c r="B3" s="182" t="s">
        <v>18</v>
      </c>
      <c r="C3" s="183"/>
      <c r="D3" s="209" t="s">
        <v>19</v>
      </c>
      <c r="E3" s="210"/>
      <c r="F3" s="168" t="s">
        <v>20</v>
      </c>
      <c r="G3" s="168"/>
      <c r="H3" s="168"/>
      <c r="I3" s="168"/>
      <c r="J3" s="168"/>
      <c r="K3" s="168"/>
      <c r="L3" s="168"/>
      <c r="M3" s="169"/>
      <c r="N3" s="167">
        <v>2</v>
      </c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9"/>
      <c r="AH3" s="167">
        <v>3</v>
      </c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9"/>
      <c r="AX3" s="10"/>
      <c r="AY3" s="10"/>
      <c r="AZ3" s="10"/>
      <c r="BA3" s="10"/>
      <c r="BB3" s="10"/>
    </row>
    <row r="4" spans="1:54" s="1" customFormat="1" ht="6.75" customHeight="1" thickBot="1">
      <c r="A4" s="120"/>
      <c r="B4" s="176" t="s">
        <v>87</v>
      </c>
      <c r="C4" s="21">
        <v>7</v>
      </c>
      <c r="D4" s="184" t="s">
        <v>103</v>
      </c>
      <c r="E4" s="28">
        <v>7</v>
      </c>
      <c r="F4" s="179" t="s">
        <v>104</v>
      </c>
      <c r="G4" s="21">
        <f>E4+4</f>
        <v>11</v>
      </c>
      <c r="H4" s="98" t="s">
        <v>119</v>
      </c>
      <c r="I4" s="66">
        <f>G4+4</f>
        <v>15</v>
      </c>
      <c r="J4" s="106" t="s">
        <v>120</v>
      </c>
      <c r="K4" s="21">
        <f>I4+4</f>
        <v>19</v>
      </c>
      <c r="L4" s="202" t="s">
        <v>128</v>
      </c>
      <c r="M4" s="34">
        <f>K4+4</f>
        <v>23</v>
      </c>
      <c r="N4" s="213" t="s">
        <v>142</v>
      </c>
      <c r="O4" s="21">
        <f>M4+4</f>
        <v>27</v>
      </c>
      <c r="P4" s="98" t="s">
        <v>143</v>
      </c>
      <c r="Q4" s="87">
        <f>O4+4</f>
        <v>31</v>
      </c>
      <c r="R4" s="247" t="s">
        <v>162</v>
      </c>
      <c r="S4" s="21">
        <f>Q4+4</f>
        <v>35</v>
      </c>
      <c r="T4" s="98" t="s">
        <v>163</v>
      </c>
      <c r="U4" s="66">
        <f>S4+4</f>
        <v>39</v>
      </c>
      <c r="V4" s="100" t="s">
        <v>172</v>
      </c>
      <c r="W4" s="21">
        <f>U4+4</f>
        <v>43</v>
      </c>
      <c r="X4" s="98" t="s">
        <v>189</v>
      </c>
      <c r="Y4" s="66">
        <f>W4+4</f>
        <v>47</v>
      </c>
      <c r="Z4" s="100" t="s">
        <v>190</v>
      </c>
      <c r="AA4" s="21">
        <f>Y4+4</f>
        <v>51</v>
      </c>
      <c r="AB4" s="98" t="s">
        <v>207</v>
      </c>
      <c r="AC4" s="66">
        <f>AA4+4</f>
        <v>55</v>
      </c>
      <c r="AD4" s="100" t="s">
        <v>208</v>
      </c>
      <c r="AE4" s="21">
        <f>AC4+4</f>
        <v>59</v>
      </c>
      <c r="AF4" s="220" t="s">
        <v>232</v>
      </c>
      <c r="AG4" s="34">
        <f>AE4+4</f>
        <v>63</v>
      </c>
      <c r="AH4" s="137"/>
      <c r="AI4" s="21">
        <f>AG4+4</f>
        <v>67</v>
      </c>
      <c r="AJ4" s="98"/>
      <c r="AK4" s="66">
        <f>AI4+4</f>
        <v>71</v>
      </c>
      <c r="AL4" s="100"/>
      <c r="AM4" s="21">
        <f>AK4+4</f>
        <v>75</v>
      </c>
      <c r="AN4" s="98"/>
      <c r="AO4" s="66">
        <f>AM4+4</f>
        <v>79</v>
      </c>
      <c r="AP4" s="100"/>
      <c r="AQ4" s="21">
        <f>AO4+4</f>
        <v>83</v>
      </c>
      <c r="AR4" s="98"/>
      <c r="AS4" s="66">
        <f>AQ4+4</f>
        <v>87</v>
      </c>
      <c r="AT4" s="100"/>
      <c r="AU4" s="21">
        <f>AS4+4</f>
        <v>91</v>
      </c>
      <c r="AV4" s="149" t="s">
        <v>17</v>
      </c>
      <c r="AW4" s="34">
        <f>AU4+4</f>
        <v>95</v>
      </c>
      <c r="AX4" s="2" t="s">
        <v>0</v>
      </c>
      <c r="AY4" s="2"/>
      <c r="AZ4" s="2"/>
      <c r="BA4" s="2"/>
      <c r="BB4" s="2"/>
    </row>
    <row r="5" spans="1:54" s="4" customFormat="1" ht="6.75" customHeight="1" thickBot="1">
      <c r="A5" s="120"/>
      <c r="B5" s="177"/>
      <c r="C5" s="12">
        <v>-1</v>
      </c>
      <c r="D5" s="185"/>
      <c r="E5" s="25">
        <v>-1</v>
      </c>
      <c r="F5" s="180"/>
      <c r="G5" s="12">
        <v>-1</v>
      </c>
      <c r="H5" s="99"/>
      <c r="I5" s="12">
        <v>-1</v>
      </c>
      <c r="J5" s="107"/>
      <c r="K5" s="12">
        <v>-1</v>
      </c>
      <c r="L5" s="203"/>
      <c r="M5" s="25">
        <v>-1</v>
      </c>
      <c r="N5" s="214"/>
      <c r="O5" s="12">
        <v>-1</v>
      </c>
      <c r="P5" s="103"/>
      <c r="Q5" s="25">
        <v>-1</v>
      </c>
      <c r="R5" s="248"/>
      <c r="S5" s="12">
        <v>-1</v>
      </c>
      <c r="T5" s="103"/>
      <c r="U5" s="12">
        <v>-1</v>
      </c>
      <c r="V5" s="102"/>
      <c r="W5" s="12">
        <v>-1</v>
      </c>
      <c r="X5" s="103"/>
      <c r="Y5" s="12">
        <v>-1</v>
      </c>
      <c r="Z5" s="102"/>
      <c r="AA5" s="12">
        <v>-1</v>
      </c>
      <c r="AB5" s="103"/>
      <c r="AC5" s="12">
        <v>-1</v>
      </c>
      <c r="AD5" s="102"/>
      <c r="AE5" s="12">
        <v>-1</v>
      </c>
      <c r="AF5" s="226"/>
      <c r="AG5" s="25">
        <v>-1</v>
      </c>
      <c r="AH5" s="227"/>
      <c r="AI5" s="12">
        <v>-1</v>
      </c>
      <c r="AJ5" s="103"/>
      <c r="AK5" s="12">
        <v>-1</v>
      </c>
      <c r="AL5" s="102"/>
      <c r="AM5" s="12">
        <v>-1</v>
      </c>
      <c r="AN5" s="103"/>
      <c r="AO5" s="12">
        <v>-1</v>
      </c>
      <c r="AP5" s="102"/>
      <c r="AQ5" s="12">
        <v>-1</v>
      </c>
      <c r="AR5" s="103"/>
      <c r="AS5" s="12">
        <v>-1</v>
      </c>
      <c r="AT5" s="102"/>
      <c r="AU5" s="12">
        <v>-1</v>
      </c>
      <c r="AV5" s="150"/>
      <c r="AW5" s="25">
        <v>-1</v>
      </c>
      <c r="AX5" s="3"/>
      <c r="AY5" s="3"/>
      <c r="AZ5" s="3"/>
      <c r="BA5" s="3"/>
      <c r="BB5" s="3"/>
    </row>
    <row r="6" spans="1:54" s="1" customFormat="1" ht="6.75" customHeight="1" thickBot="1">
      <c r="A6" s="120"/>
      <c r="B6" s="177"/>
      <c r="C6" s="12">
        <f>C4+1</f>
        <v>8</v>
      </c>
      <c r="D6" s="185"/>
      <c r="E6" s="25">
        <f>E4+1</f>
        <v>8</v>
      </c>
      <c r="F6" s="181"/>
      <c r="G6" s="12">
        <f>G4+1</f>
        <v>12</v>
      </c>
      <c r="H6" s="73" t="s">
        <v>1</v>
      </c>
      <c r="I6" s="12">
        <f>I4+1</f>
        <v>16</v>
      </c>
      <c r="J6" s="74" t="s">
        <v>2</v>
      </c>
      <c r="K6" s="12">
        <f>K4+1</f>
        <v>20</v>
      </c>
      <c r="L6" s="93" t="s">
        <v>255</v>
      </c>
      <c r="M6" s="25">
        <f>M4+1</f>
        <v>24</v>
      </c>
      <c r="N6" s="47">
        <v>206</v>
      </c>
      <c r="O6" s="12">
        <f>O4+1</f>
        <v>28</v>
      </c>
      <c r="P6" s="99"/>
      <c r="Q6" s="25">
        <f>Q4+1</f>
        <v>32</v>
      </c>
      <c r="R6" s="249"/>
      <c r="S6" s="12">
        <f>S4+1</f>
        <v>36</v>
      </c>
      <c r="T6" s="99"/>
      <c r="U6" s="12">
        <f>U4+1</f>
        <v>40</v>
      </c>
      <c r="V6" s="101"/>
      <c r="W6" s="12">
        <f>W4+1</f>
        <v>44</v>
      </c>
      <c r="X6" s="99"/>
      <c r="Y6" s="12">
        <f>Y4+1</f>
        <v>48</v>
      </c>
      <c r="Z6" s="101"/>
      <c r="AA6" s="12">
        <f>AA4+1</f>
        <v>52</v>
      </c>
      <c r="AB6" s="99"/>
      <c r="AC6" s="12">
        <f>AC4+1</f>
        <v>56</v>
      </c>
      <c r="AD6" s="101"/>
      <c r="AE6" s="12">
        <f>AE4+1</f>
        <v>60</v>
      </c>
      <c r="AF6" s="226"/>
      <c r="AG6" s="25">
        <f>AG4+1</f>
        <v>64</v>
      </c>
      <c r="AH6" s="138"/>
      <c r="AI6" s="12">
        <f>AI4+1</f>
        <v>68</v>
      </c>
      <c r="AJ6" s="99"/>
      <c r="AK6" s="12">
        <f>AK4+1</f>
        <v>72</v>
      </c>
      <c r="AL6" s="101"/>
      <c r="AM6" s="12">
        <f>AM4+1</f>
        <v>76</v>
      </c>
      <c r="AN6" s="99"/>
      <c r="AO6" s="12">
        <f>AO4+1</f>
        <v>80</v>
      </c>
      <c r="AP6" s="101"/>
      <c r="AQ6" s="12">
        <f>AQ4+1</f>
        <v>84</v>
      </c>
      <c r="AR6" s="99"/>
      <c r="AS6" s="12">
        <f>AS4+1</f>
        <v>88</v>
      </c>
      <c r="AT6" s="101"/>
      <c r="AU6" s="12">
        <f>AU4+1</f>
        <v>92</v>
      </c>
      <c r="AV6" s="151"/>
      <c r="AW6" s="25">
        <f>AW4+1</f>
        <v>96</v>
      </c>
      <c r="AX6" s="2"/>
      <c r="AY6" s="2"/>
      <c r="AZ6" s="2"/>
      <c r="BA6" s="2"/>
      <c r="BB6" s="2"/>
    </row>
    <row r="7" spans="1:54" s="33" customFormat="1" ht="6.75" customHeight="1" thickBot="1">
      <c r="A7" s="120"/>
      <c r="B7" s="178"/>
      <c r="C7" s="16">
        <v>2</v>
      </c>
      <c r="D7" s="186"/>
      <c r="E7" s="32">
        <v>2</v>
      </c>
      <c r="F7" s="47">
        <f>G4*206/27</f>
        <v>83.92592592592592</v>
      </c>
      <c r="G7" s="16">
        <f>G6/24</f>
        <v>0.5</v>
      </c>
      <c r="H7" s="75">
        <f>I4*206/27</f>
        <v>114.44444444444444</v>
      </c>
      <c r="I7" s="16">
        <f>I6/24</f>
        <v>0.6666666666666666</v>
      </c>
      <c r="J7" s="47">
        <f>K4*206/27</f>
        <v>144.96296296296296</v>
      </c>
      <c r="K7" s="16">
        <f>K6/24</f>
        <v>0.8333333333333334</v>
      </c>
      <c r="L7" s="76">
        <f>M4*206/27</f>
        <v>175.4814814814815</v>
      </c>
      <c r="M7" s="32">
        <f>M6/24</f>
        <v>1</v>
      </c>
      <c r="N7" s="84">
        <f>O4*206/27</f>
        <v>206</v>
      </c>
      <c r="O7" s="16">
        <f>O6/24</f>
        <v>1.1666666666666667</v>
      </c>
      <c r="P7" s="75">
        <f>Q4*206/27</f>
        <v>236.5185185185185</v>
      </c>
      <c r="Q7" s="32">
        <f>Q6/24</f>
        <v>1.3333333333333333</v>
      </c>
      <c r="R7" s="47">
        <f>S4*206/27</f>
        <v>267.037037037037</v>
      </c>
      <c r="S7" s="16">
        <f>S6/32</f>
        <v>1.125</v>
      </c>
      <c r="T7" s="75">
        <f>U4*206/27</f>
        <v>297.55555555555554</v>
      </c>
      <c r="U7" s="16">
        <f>U6/32</f>
        <v>1.25</v>
      </c>
      <c r="V7" s="47">
        <f>W4*206/27</f>
        <v>328.0740740740741</v>
      </c>
      <c r="W7" s="16">
        <f>W6/32</f>
        <v>1.375</v>
      </c>
      <c r="X7" s="75">
        <f>Y4*206/27</f>
        <v>358.5925925925926</v>
      </c>
      <c r="Y7" s="16">
        <f>Y6/32</f>
        <v>1.5</v>
      </c>
      <c r="Z7" s="47">
        <f>AA4*206/27</f>
        <v>389.1111111111111</v>
      </c>
      <c r="AA7" s="16">
        <f>AA6/32</f>
        <v>1.625</v>
      </c>
      <c r="AB7" s="75">
        <f>AC4*206/27</f>
        <v>419.6296296296296</v>
      </c>
      <c r="AC7" s="16">
        <f>AC6/32</f>
        <v>1.75</v>
      </c>
      <c r="AD7" s="47">
        <f>AE4*206/27</f>
        <v>450.14814814814815</v>
      </c>
      <c r="AE7" s="16">
        <f>AE6/32</f>
        <v>1.875</v>
      </c>
      <c r="AF7" s="76">
        <f>AG4*206/27</f>
        <v>480.6666666666667</v>
      </c>
      <c r="AG7" s="32">
        <f>AG6/32</f>
        <v>2</v>
      </c>
      <c r="AH7" s="47">
        <f>AI4*206/27</f>
        <v>511.18518518518516</v>
      </c>
      <c r="AI7" s="16">
        <f>AI6/32</f>
        <v>2.125</v>
      </c>
      <c r="AJ7" s="75">
        <f>AK4*206/27</f>
        <v>541.7037037037037</v>
      </c>
      <c r="AK7" s="16">
        <f>AK6/32</f>
        <v>2.25</v>
      </c>
      <c r="AL7" s="47">
        <f>AM4*206/27</f>
        <v>572.2222222222222</v>
      </c>
      <c r="AM7" s="16">
        <f>AM6/32</f>
        <v>2.375</v>
      </c>
      <c r="AN7" s="75">
        <f>AO4*206/27</f>
        <v>602.7407407407408</v>
      </c>
      <c r="AO7" s="16">
        <f>AO6/32</f>
        <v>2.5</v>
      </c>
      <c r="AP7" s="47">
        <f>AQ4*206/27</f>
        <v>633.2592592592592</v>
      </c>
      <c r="AQ7" s="16">
        <f>AQ6/32</f>
        <v>2.625</v>
      </c>
      <c r="AR7" s="75">
        <f>AS4*206/27</f>
        <v>663.7777777777778</v>
      </c>
      <c r="AS7" s="16">
        <f>AS6/32</f>
        <v>2.75</v>
      </c>
      <c r="AT7" s="47">
        <f>AU4*206/27</f>
        <v>694.2962962962963</v>
      </c>
      <c r="AU7" s="16">
        <f>AU6/32</f>
        <v>2.875</v>
      </c>
      <c r="AV7" s="65">
        <f>AW4*206/27</f>
        <v>724.8148148148148</v>
      </c>
      <c r="AW7" s="32">
        <f>AW6/32</f>
        <v>3</v>
      </c>
      <c r="AX7" s="44"/>
      <c r="AY7" s="44"/>
      <c r="AZ7" s="44"/>
      <c r="BA7" s="44"/>
      <c r="BB7" s="44"/>
    </row>
    <row r="8" spans="1:54" s="59" customFormat="1" ht="6.75" customHeight="1" thickBot="1">
      <c r="A8" s="120"/>
      <c r="B8" s="48">
        <f>C4/10</f>
        <v>0.7</v>
      </c>
      <c r="C8" s="19">
        <f>C6/4</f>
        <v>2</v>
      </c>
      <c r="D8" s="50">
        <f>E4/10</f>
        <v>0.7</v>
      </c>
      <c r="E8" s="29">
        <f>E6/4</f>
        <v>2</v>
      </c>
      <c r="F8" s="48">
        <f>G4/10</f>
        <v>1.1</v>
      </c>
      <c r="G8" s="19">
        <f>G6/4</f>
        <v>3</v>
      </c>
      <c r="H8" s="51">
        <f>I4/10</f>
        <v>1.5</v>
      </c>
      <c r="I8" s="27">
        <f>I6/4</f>
        <v>4</v>
      </c>
      <c r="J8" s="52">
        <f>K4/10</f>
        <v>1.9</v>
      </c>
      <c r="K8" s="19">
        <f>K6/4</f>
        <v>5</v>
      </c>
      <c r="L8" s="53">
        <f>M4/10</f>
        <v>2.3</v>
      </c>
      <c r="M8" s="26">
        <f>M6/4</f>
        <v>6</v>
      </c>
      <c r="N8" s="49">
        <f>O4/10</f>
        <v>2.7</v>
      </c>
      <c r="O8" s="27">
        <f>O6/4</f>
        <v>7</v>
      </c>
      <c r="P8" s="51">
        <f>Q4/10</f>
        <v>3.1</v>
      </c>
      <c r="Q8" s="29">
        <f>Q6/4</f>
        <v>8</v>
      </c>
      <c r="R8" s="55">
        <f>S4/10</f>
        <v>3.5</v>
      </c>
      <c r="S8" s="27">
        <f>S6/4</f>
        <v>9</v>
      </c>
      <c r="T8" s="50">
        <f>U4/10</f>
        <v>3.9</v>
      </c>
      <c r="U8" s="27">
        <f>U6/4</f>
        <v>10</v>
      </c>
      <c r="V8" s="54">
        <f>W4/10</f>
        <v>4.3</v>
      </c>
      <c r="W8" s="27">
        <f>W6/4</f>
        <v>11</v>
      </c>
      <c r="X8" s="51">
        <f>Y4/10</f>
        <v>4.7</v>
      </c>
      <c r="Y8" s="27">
        <f>Y6/4</f>
        <v>12</v>
      </c>
      <c r="Z8" s="52">
        <f>AA4/10</f>
        <v>5.1</v>
      </c>
      <c r="AA8" s="27">
        <f>AA6/4</f>
        <v>13</v>
      </c>
      <c r="AB8" s="51">
        <f>AC4/10</f>
        <v>5.5</v>
      </c>
      <c r="AC8" s="27">
        <f>AC6/4</f>
        <v>14</v>
      </c>
      <c r="AD8" s="55">
        <f>AE4/10</f>
        <v>5.9</v>
      </c>
      <c r="AE8" s="27">
        <f>AE6/4</f>
        <v>15</v>
      </c>
      <c r="AF8" s="56">
        <f>AG4/10</f>
        <v>6.3</v>
      </c>
      <c r="AG8" s="27">
        <f>AG6/4</f>
        <v>16</v>
      </c>
      <c r="AH8" s="49">
        <f>AI4/10</f>
        <v>6.7</v>
      </c>
      <c r="AI8" s="27">
        <f>AI6/4</f>
        <v>17</v>
      </c>
      <c r="AJ8" s="51">
        <f>AK4/10</f>
        <v>7.1</v>
      </c>
      <c r="AK8" s="27">
        <f>AK6/4</f>
        <v>18</v>
      </c>
      <c r="AL8" s="52">
        <f>AM4/10</f>
        <v>7.5</v>
      </c>
      <c r="AM8" s="27">
        <f>AM6/4</f>
        <v>19</v>
      </c>
      <c r="AN8" s="51">
        <f>AO4/10</f>
        <v>7.9</v>
      </c>
      <c r="AO8" s="27">
        <f>AO6/4</f>
        <v>20</v>
      </c>
      <c r="AP8" s="52">
        <f>AQ4/10</f>
        <v>8.3</v>
      </c>
      <c r="AQ8" s="27">
        <f>AQ6/4</f>
        <v>21</v>
      </c>
      <c r="AR8" s="51">
        <f>AS4/10</f>
        <v>8.7</v>
      </c>
      <c r="AS8" s="27">
        <f>AS6/4</f>
        <v>22</v>
      </c>
      <c r="AT8" s="52">
        <f>AU4/10</f>
        <v>9.1</v>
      </c>
      <c r="AU8" s="27">
        <f>AU6/4</f>
        <v>23</v>
      </c>
      <c r="AV8" s="56">
        <f>AW4/10</f>
        <v>9.5</v>
      </c>
      <c r="AW8" s="29">
        <f>AW6/4</f>
        <v>24</v>
      </c>
      <c r="AX8" s="58"/>
      <c r="AY8" s="58"/>
      <c r="AZ8" s="58"/>
      <c r="BA8" s="58"/>
      <c r="BB8" s="58"/>
    </row>
    <row r="9" spans="1:54" s="24" customFormat="1" ht="6.75" customHeight="1" thickBot="1">
      <c r="A9" s="30"/>
      <c r="B9" s="164" t="s">
        <v>8</v>
      </c>
      <c r="C9" s="109"/>
      <c r="D9" s="108" t="s">
        <v>7</v>
      </c>
      <c r="E9" s="108"/>
      <c r="F9" s="109" t="s">
        <v>9</v>
      </c>
      <c r="G9" s="109"/>
      <c r="H9" s="108" t="s">
        <v>11</v>
      </c>
      <c r="I9" s="108"/>
      <c r="J9" s="109" t="s">
        <v>12</v>
      </c>
      <c r="K9" s="109"/>
      <c r="L9" s="108" t="s">
        <v>13</v>
      </c>
      <c r="M9" s="108"/>
      <c r="N9" s="109" t="s">
        <v>14</v>
      </c>
      <c r="O9" s="109"/>
      <c r="P9" s="211" t="s">
        <v>10</v>
      </c>
      <c r="Q9" s="212"/>
      <c r="R9" s="164" t="s">
        <v>8</v>
      </c>
      <c r="S9" s="109"/>
      <c r="T9" s="108" t="s">
        <v>7</v>
      </c>
      <c r="U9" s="108"/>
      <c r="V9" s="109" t="s">
        <v>9</v>
      </c>
      <c r="W9" s="109"/>
      <c r="X9" s="108" t="s">
        <v>11</v>
      </c>
      <c r="Y9" s="108"/>
      <c r="Z9" s="109" t="s">
        <v>12</v>
      </c>
      <c r="AA9" s="109"/>
      <c r="AB9" s="108" t="s">
        <v>13</v>
      </c>
      <c r="AC9" s="108"/>
      <c r="AD9" s="109" t="s">
        <v>14</v>
      </c>
      <c r="AE9" s="109"/>
      <c r="AF9" s="104" t="s">
        <v>10</v>
      </c>
      <c r="AG9" s="105"/>
      <c r="AH9" s="164" t="s">
        <v>8</v>
      </c>
      <c r="AI9" s="109"/>
      <c r="AJ9" s="108" t="s">
        <v>7</v>
      </c>
      <c r="AK9" s="108"/>
      <c r="AL9" s="109" t="s">
        <v>9</v>
      </c>
      <c r="AM9" s="109"/>
      <c r="AN9" s="108" t="s">
        <v>11</v>
      </c>
      <c r="AO9" s="108"/>
      <c r="AP9" s="109" t="s">
        <v>12</v>
      </c>
      <c r="AQ9" s="109"/>
      <c r="AR9" s="108" t="s">
        <v>13</v>
      </c>
      <c r="AS9" s="108"/>
      <c r="AT9" s="109" t="s">
        <v>14</v>
      </c>
      <c r="AU9" s="109"/>
      <c r="AV9" s="104" t="s">
        <v>10</v>
      </c>
      <c r="AW9" s="105"/>
      <c r="AX9" s="2"/>
      <c r="AY9" s="2"/>
      <c r="AZ9" s="2"/>
      <c r="BA9" s="2"/>
      <c r="BB9" s="2"/>
    </row>
    <row r="10" spans="1:54" s="6" customFormat="1" ht="6.75" customHeight="1" thickBot="1">
      <c r="A10" s="120">
        <v>2</v>
      </c>
      <c r="B10" s="122">
        <v>4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3"/>
      <c r="R10" s="122">
        <v>5</v>
      </c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3"/>
      <c r="AH10" s="231">
        <v>6</v>
      </c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3"/>
      <c r="AX10" s="5"/>
      <c r="AY10" s="5"/>
      <c r="AZ10" s="5"/>
      <c r="BA10" s="5"/>
      <c r="BB10" s="5"/>
    </row>
    <row r="11" spans="1:54" s="1" customFormat="1" ht="6.75" customHeight="1" thickBot="1">
      <c r="A11" s="120"/>
      <c r="B11" s="106" t="s">
        <v>88</v>
      </c>
      <c r="C11" s="21">
        <f>C4+92</f>
        <v>99</v>
      </c>
      <c r="D11" s="98" t="s">
        <v>102</v>
      </c>
      <c r="E11" s="66">
        <f>E4+96</f>
        <v>103</v>
      </c>
      <c r="F11" s="106" t="s">
        <v>105</v>
      </c>
      <c r="G11" s="21">
        <f>G4+96</f>
        <v>107</v>
      </c>
      <c r="H11" s="98" t="s">
        <v>118</v>
      </c>
      <c r="I11" s="66">
        <f>I4+96</f>
        <v>111</v>
      </c>
      <c r="J11" s="106" t="s">
        <v>121</v>
      </c>
      <c r="K11" s="21">
        <f>K4+96</f>
        <v>115</v>
      </c>
      <c r="L11" s="98" t="s">
        <v>129</v>
      </c>
      <c r="M11" s="21">
        <f>M4+96</f>
        <v>119</v>
      </c>
      <c r="N11" s="106" t="s">
        <v>141</v>
      </c>
      <c r="O11" s="21">
        <f>O4+96</f>
        <v>123</v>
      </c>
      <c r="P11" s="148" t="s">
        <v>144</v>
      </c>
      <c r="Q11" s="28">
        <f>Q4+96</f>
        <v>127</v>
      </c>
      <c r="R11" s="100"/>
      <c r="S11" s="21">
        <f>S4+96</f>
        <v>131</v>
      </c>
      <c r="T11" s="98"/>
      <c r="U11" s="21">
        <f>U4+96</f>
        <v>135</v>
      </c>
      <c r="V11" s="106"/>
      <c r="W11" s="21">
        <f>W4+96</f>
        <v>139</v>
      </c>
      <c r="X11" s="98"/>
      <c r="Y11" s="21">
        <f>Y4+96</f>
        <v>143</v>
      </c>
      <c r="Z11" s="100"/>
      <c r="AA11" s="21">
        <f>AA4+96</f>
        <v>147</v>
      </c>
      <c r="AB11" s="98"/>
      <c r="AC11" s="21">
        <f>AC4+96</f>
        <v>151</v>
      </c>
      <c r="AD11" s="100"/>
      <c r="AE11" s="21">
        <f>AE4+96</f>
        <v>155</v>
      </c>
      <c r="AF11" s="160" t="s">
        <v>231</v>
      </c>
      <c r="AG11" s="34">
        <f>AG4+96</f>
        <v>159</v>
      </c>
      <c r="AH11" s="137" t="s">
        <v>233</v>
      </c>
      <c r="AI11" s="21">
        <f>AI4+96</f>
        <v>163</v>
      </c>
      <c r="AJ11" s="98" t="s">
        <v>253</v>
      </c>
      <c r="AK11" s="66">
        <f>AK4+96</f>
        <v>167</v>
      </c>
      <c r="AL11" s="106" t="s">
        <v>77</v>
      </c>
      <c r="AM11" s="21">
        <f>AM4+96</f>
        <v>171</v>
      </c>
      <c r="AN11" s="98" t="s">
        <v>76</v>
      </c>
      <c r="AO11" s="66">
        <f>AO4+96</f>
        <v>175</v>
      </c>
      <c r="AP11" s="106" t="s">
        <v>57</v>
      </c>
      <c r="AQ11" s="21">
        <f>AQ4+96</f>
        <v>179</v>
      </c>
      <c r="AR11" s="98" t="s">
        <v>54</v>
      </c>
      <c r="AS11" s="66">
        <f>AS4+96</f>
        <v>183</v>
      </c>
      <c r="AT11" s="106" t="s">
        <v>56</v>
      </c>
      <c r="AU11" s="21">
        <f>AU4+96</f>
        <v>187</v>
      </c>
      <c r="AV11" s="162" t="s">
        <v>22</v>
      </c>
      <c r="AW11" s="34">
        <f>AW4+96</f>
        <v>191</v>
      </c>
      <c r="AX11" s="2"/>
      <c r="AY11" s="2"/>
      <c r="AZ11" s="2"/>
      <c r="BA11" s="2"/>
      <c r="BB11" s="2"/>
    </row>
    <row r="12" spans="1:54" s="9" customFormat="1" ht="6.75" customHeight="1" thickBot="1">
      <c r="A12" s="120"/>
      <c r="B12" s="107"/>
      <c r="C12" s="12">
        <v>-1</v>
      </c>
      <c r="D12" s="99"/>
      <c r="E12" s="12">
        <v>-1</v>
      </c>
      <c r="F12" s="107"/>
      <c r="G12" s="12">
        <v>-1</v>
      </c>
      <c r="H12" s="99"/>
      <c r="I12" s="12">
        <v>-1</v>
      </c>
      <c r="J12" s="107"/>
      <c r="K12" s="12">
        <v>-1</v>
      </c>
      <c r="L12" s="99"/>
      <c r="M12" s="12">
        <v>-1</v>
      </c>
      <c r="N12" s="107"/>
      <c r="O12" s="12">
        <v>-1</v>
      </c>
      <c r="P12" s="140"/>
      <c r="Q12" s="25">
        <v>-1</v>
      </c>
      <c r="R12" s="101"/>
      <c r="S12" s="12">
        <v>-1</v>
      </c>
      <c r="T12" s="99"/>
      <c r="U12" s="12">
        <v>-1</v>
      </c>
      <c r="V12" s="107"/>
      <c r="W12" s="12">
        <v>-1</v>
      </c>
      <c r="X12" s="99"/>
      <c r="Y12" s="12">
        <v>-1</v>
      </c>
      <c r="Z12" s="101"/>
      <c r="AA12" s="12">
        <v>-1</v>
      </c>
      <c r="AB12" s="99"/>
      <c r="AC12" s="12">
        <v>-1</v>
      </c>
      <c r="AD12" s="101"/>
      <c r="AE12" s="12">
        <v>-1</v>
      </c>
      <c r="AF12" s="161"/>
      <c r="AG12" s="25">
        <v>-1</v>
      </c>
      <c r="AH12" s="138"/>
      <c r="AI12" s="12">
        <v>-1</v>
      </c>
      <c r="AJ12" s="99"/>
      <c r="AK12" s="12">
        <v>-1</v>
      </c>
      <c r="AL12" s="107"/>
      <c r="AM12" s="12">
        <v>-1</v>
      </c>
      <c r="AN12" s="99"/>
      <c r="AO12" s="12">
        <v>-1</v>
      </c>
      <c r="AP12" s="107"/>
      <c r="AQ12" s="12">
        <v>-1</v>
      </c>
      <c r="AR12" s="99"/>
      <c r="AS12" s="12">
        <v>-1</v>
      </c>
      <c r="AT12" s="107"/>
      <c r="AU12" s="12">
        <v>-1</v>
      </c>
      <c r="AV12" s="163"/>
      <c r="AW12" s="25">
        <v>-1</v>
      </c>
      <c r="AX12" s="2"/>
      <c r="AY12" s="2"/>
      <c r="AZ12" s="2"/>
      <c r="BA12" s="2"/>
      <c r="BB12" s="2"/>
    </row>
    <row r="13" spans="1:54" s="1" customFormat="1" ht="6.75" customHeight="1" thickBot="1">
      <c r="A13" s="120"/>
      <c r="B13" s="74"/>
      <c r="C13" s="12">
        <f>C11+1</f>
        <v>100</v>
      </c>
      <c r="D13" s="73"/>
      <c r="E13" s="12">
        <f>E11+1</f>
        <v>104</v>
      </c>
      <c r="F13" s="74"/>
      <c r="G13" s="12">
        <f>G11+1</f>
        <v>108</v>
      </c>
      <c r="H13" s="73"/>
      <c r="I13" s="12">
        <f>I11+1</f>
        <v>112</v>
      </c>
      <c r="J13" s="74"/>
      <c r="K13" s="12">
        <f>K11+1</f>
        <v>116</v>
      </c>
      <c r="L13" s="73"/>
      <c r="M13" s="12">
        <f>M11+1</f>
        <v>120</v>
      </c>
      <c r="N13" s="74"/>
      <c r="O13" s="12">
        <f>O11+1</f>
        <v>124</v>
      </c>
      <c r="P13" s="65">
        <v>971</v>
      </c>
      <c r="Q13" s="25">
        <f>Q11+1</f>
        <v>128</v>
      </c>
      <c r="R13" s="81"/>
      <c r="S13" s="12">
        <f>S11+1</f>
        <v>132</v>
      </c>
      <c r="T13" s="75"/>
      <c r="U13" s="12">
        <f>U11+1</f>
        <v>136</v>
      </c>
      <c r="V13" s="79"/>
      <c r="W13" s="12">
        <f>W11+1</f>
        <v>140</v>
      </c>
      <c r="X13" s="75"/>
      <c r="Y13" s="12">
        <f>Y11+1</f>
        <v>144</v>
      </c>
      <c r="Z13" s="81"/>
      <c r="AA13" s="12">
        <f>AA11+1</f>
        <v>148</v>
      </c>
      <c r="AB13" s="75"/>
      <c r="AC13" s="12">
        <f>AC11+1</f>
        <v>152</v>
      </c>
      <c r="AD13" s="81"/>
      <c r="AE13" s="12">
        <f>AE11+1</f>
        <v>156</v>
      </c>
      <c r="AF13" s="142"/>
      <c r="AG13" s="25">
        <f>AG11+1</f>
        <v>160</v>
      </c>
      <c r="AH13" s="83"/>
      <c r="AI13" s="12">
        <f>AI11+1</f>
        <v>164</v>
      </c>
      <c r="AJ13" s="80"/>
      <c r="AK13" s="12">
        <f>AK11+1</f>
        <v>168</v>
      </c>
      <c r="AL13" s="83"/>
      <c r="AM13" s="12">
        <f>AM11+1</f>
        <v>172</v>
      </c>
      <c r="AN13" s="80"/>
      <c r="AO13" s="12">
        <f>AO11+1</f>
        <v>176</v>
      </c>
      <c r="AP13" s="83"/>
      <c r="AQ13" s="12">
        <f>AQ11+1</f>
        <v>180</v>
      </c>
      <c r="AR13" s="80"/>
      <c r="AS13" s="12">
        <f>AS11+1</f>
        <v>184</v>
      </c>
      <c r="AT13" s="83"/>
      <c r="AU13" s="12">
        <f>AU11+1</f>
        <v>188</v>
      </c>
      <c r="AV13" s="82">
        <v>1550</v>
      </c>
      <c r="AW13" s="25">
        <f>AW11+1</f>
        <v>192</v>
      </c>
      <c r="AX13" s="2"/>
      <c r="AY13" s="2"/>
      <c r="AZ13" s="2"/>
      <c r="BA13" s="2"/>
      <c r="BB13" s="2"/>
    </row>
    <row r="14" spans="1:54" s="33" customFormat="1" ht="6.75" customHeight="1" thickBot="1">
      <c r="A14" s="120"/>
      <c r="B14" s="47">
        <f>C11*206/27</f>
        <v>755.3333333333334</v>
      </c>
      <c r="C14" s="16">
        <f>C13/32</f>
        <v>3.125</v>
      </c>
      <c r="D14" s="75">
        <f>E11*206/27</f>
        <v>785.8518518518518</v>
      </c>
      <c r="E14" s="16">
        <f>E13/32</f>
        <v>3.25</v>
      </c>
      <c r="F14" s="47">
        <f>G11*206/27</f>
        <v>816.3703703703703</v>
      </c>
      <c r="G14" s="16">
        <f>G13/32</f>
        <v>3.375</v>
      </c>
      <c r="H14" s="75">
        <f>I11*206/27</f>
        <v>846.8888888888889</v>
      </c>
      <c r="I14" s="16">
        <f>I13/32</f>
        <v>3.5</v>
      </c>
      <c r="J14" s="47">
        <f>K11*206/27</f>
        <v>877.4074074074074</v>
      </c>
      <c r="K14" s="16">
        <f>K13/32</f>
        <v>3.625</v>
      </c>
      <c r="L14" s="75">
        <f>M11*206/27</f>
        <v>907.925925925926</v>
      </c>
      <c r="M14" s="16">
        <f>M13/32</f>
        <v>3.75</v>
      </c>
      <c r="N14" s="47">
        <f>O11*206/27</f>
        <v>938.4444444444445</v>
      </c>
      <c r="O14" s="16">
        <f>O13/32</f>
        <v>3.875</v>
      </c>
      <c r="P14" s="85">
        <f>Q11*206/27</f>
        <v>968.9629629629629</v>
      </c>
      <c r="Q14" s="32">
        <f>Q13/32</f>
        <v>4</v>
      </c>
      <c r="R14" s="47">
        <f>S11*206/27</f>
        <v>999.4814814814815</v>
      </c>
      <c r="S14" s="16">
        <f>S13/32</f>
        <v>4.125</v>
      </c>
      <c r="T14" s="75">
        <f>U11*206/27</f>
        <v>1030</v>
      </c>
      <c r="U14" s="16">
        <f>U13/32</f>
        <v>4.25</v>
      </c>
      <c r="V14" s="47">
        <f>W11*206/27</f>
        <v>1060.5185185185185</v>
      </c>
      <c r="W14" s="16">
        <f>W13/32</f>
        <v>4.375</v>
      </c>
      <c r="X14" s="75">
        <f>Y11*206/27</f>
        <v>1091.037037037037</v>
      </c>
      <c r="Y14" s="16">
        <f>Y13/32</f>
        <v>4.5</v>
      </c>
      <c r="Z14" s="47">
        <f>AA11*206/27</f>
        <v>1121.5555555555557</v>
      </c>
      <c r="AA14" s="16">
        <f>AA13/32</f>
        <v>4.625</v>
      </c>
      <c r="AB14" s="75">
        <f>AC11*206/27</f>
        <v>1152.0740740740741</v>
      </c>
      <c r="AC14" s="16">
        <f>AC13/32</f>
        <v>4.75</v>
      </c>
      <c r="AD14" s="47">
        <f>AE11*206/27</f>
        <v>1182.5925925925926</v>
      </c>
      <c r="AE14" s="16">
        <f>AE13/32</f>
        <v>4.875</v>
      </c>
      <c r="AF14" s="76">
        <f>AG11*206/27</f>
        <v>1213.111111111111</v>
      </c>
      <c r="AG14" s="32">
        <f>AG13/32</f>
        <v>5</v>
      </c>
      <c r="AH14" s="47">
        <f>AI11*206/27</f>
        <v>1243.6296296296296</v>
      </c>
      <c r="AI14" s="16">
        <f>AI13/32</f>
        <v>5.125</v>
      </c>
      <c r="AJ14" s="75">
        <f>AK11*206/27</f>
        <v>1274.148148148148</v>
      </c>
      <c r="AK14" s="16">
        <f>AK13/32</f>
        <v>5.25</v>
      </c>
      <c r="AL14" s="47">
        <f>AM11*206/27</f>
        <v>1304.6666666666667</v>
      </c>
      <c r="AM14" s="16">
        <f>AM13/32</f>
        <v>5.375</v>
      </c>
      <c r="AN14" s="75">
        <f>AO11*206/27</f>
        <v>1335.1851851851852</v>
      </c>
      <c r="AO14" s="16">
        <f>AO13/32</f>
        <v>5.5</v>
      </c>
      <c r="AP14" s="47">
        <f>AQ11*206/27</f>
        <v>1365.7037037037037</v>
      </c>
      <c r="AQ14" s="16">
        <f>AQ13/32</f>
        <v>5.625</v>
      </c>
      <c r="AR14" s="75">
        <f>AS11*206/27</f>
        <v>1396.2222222222222</v>
      </c>
      <c r="AS14" s="16">
        <f>AS13/32</f>
        <v>5.75</v>
      </c>
      <c r="AT14" s="47">
        <f>AU11*206/27</f>
        <v>1426.7407407407406</v>
      </c>
      <c r="AU14" s="16">
        <f>AU13/32</f>
        <v>5.875</v>
      </c>
      <c r="AV14" s="86">
        <f>AW11*206/27</f>
        <v>1457.2592592592594</v>
      </c>
      <c r="AW14" s="32">
        <f>AW13/32</f>
        <v>6</v>
      </c>
      <c r="AX14" s="44"/>
      <c r="AY14" s="44"/>
      <c r="AZ14" s="44"/>
      <c r="BA14" s="44"/>
      <c r="BB14" s="44"/>
    </row>
    <row r="15" spans="1:54" s="61" customFormat="1" ht="6.75" customHeight="1" thickBot="1">
      <c r="A15" s="120"/>
      <c r="B15" s="55">
        <f>C11/10</f>
        <v>9.9</v>
      </c>
      <c r="C15" s="27">
        <f>C13/4</f>
        <v>25</v>
      </c>
      <c r="D15" s="51">
        <f>E11/10</f>
        <v>10.3</v>
      </c>
      <c r="E15" s="27">
        <f>E13/4</f>
        <v>26</v>
      </c>
      <c r="F15" s="52">
        <f>G11/10</f>
        <v>10.7</v>
      </c>
      <c r="G15" s="27">
        <f>G13/4</f>
        <v>27</v>
      </c>
      <c r="H15" s="51">
        <f>I11/10</f>
        <v>11.1</v>
      </c>
      <c r="I15" s="27">
        <f>I13/4</f>
        <v>28</v>
      </c>
      <c r="J15" s="52">
        <f>K11/10</f>
        <v>11.5</v>
      </c>
      <c r="K15" s="27">
        <f>K13/4</f>
        <v>29</v>
      </c>
      <c r="L15" s="51">
        <f>M11/10</f>
        <v>11.9</v>
      </c>
      <c r="M15" s="27">
        <f>M13/4</f>
        <v>30</v>
      </c>
      <c r="N15" s="55">
        <f>O11/10</f>
        <v>12.3</v>
      </c>
      <c r="O15" s="27">
        <f>O13/4</f>
        <v>31</v>
      </c>
      <c r="P15" s="56">
        <f>Q11/10</f>
        <v>12.7</v>
      </c>
      <c r="Q15" s="29">
        <f>Q13/4</f>
        <v>32</v>
      </c>
      <c r="R15" s="48">
        <f>S11/10</f>
        <v>13.1</v>
      </c>
      <c r="S15" s="27">
        <f>S13/4</f>
        <v>33</v>
      </c>
      <c r="T15" s="50">
        <f>U11/10</f>
        <v>13.5</v>
      </c>
      <c r="U15" s="27">
        <f>U13/4</f>
        <v>34</v>
      </c>
      <c r="V15" s="54">
        <f>W11/10</f>
        <v>13.9</v>
      </c>
      <c r="W15" s="27">
        <f>W13/4</f>
        <v>35</v>
      </c>
      <c r="X15" s="50">
        <f>Y11/10</f>
        <v>14.3</v>
      </c>
      <c r="Y15" s="27">
        <f>Y13/4</f>
        <v>36</v>
      </c>
      <c r="Z15" s="54">
        <f>AA11/10</f>
        <v>14.7</v>
      </c>
      <c r="AA15" s="27">
        <f>AA13/4</f>
        <v>37</v>
      </c>
      <c r="AB15" s="50">
        <f>AC11/10</f>
        <v>15.1</v>
      </c>
      <c r="AC15" s="27">
        <f>AC13/4</f>
        <v>38</v>
      </c>
      <c r="AD15" s="54">
        <f>AE11/10</f>
        <v>15.5</v>
      </c>
      <c r="AE15" s="27">
        <f>AE13/4</f>
        <v>39</v>
      </c>
      <c r="AF15" s="53">
        <f>AG11/10</f>
        <v>15.9</v>
      </c>
      <c r="AG15" s="29">
        <f>AG13/4</f>
        <v>40</v>
      </c>
      <c r="AH15" s="55">
        <f>AI11/10</f>
        <v>16.3</v>
      </c>
      <c r="AI15" s="27">
        <f>AI13/4</f>
        <v>41</v>
      </c>
      <c r="AJ15" s="51">
        <f>AK11/10</f>
        <v>16.7</v>
      </c>
      <c r="AK15" s="27">
        <f>AK13/4</f>
        <v>42</v>
      </c>
      <c r="AL15" s="52">
        <f>AM11/10</f>
        <v>17.1</v>
      </c>
      <c r="AM15" s="27">
        <f>AM13/4</f>
        <v>43</v>
      </c>
      <c r="AN15" s="51">
        <f>AO11/10</f>
        <v>17.5</v>
      </c>
      <c r="AO15" s="27">
        <f>AO13/4</f>
        <v>44</v>
      </c>
      <c r="AP15" s="54">
        <f>AQ11/10</f>
        <v>17.9</v>
      </c>
      <c r="AQ15" s="27">
        <f>AQ13/4</f>
        <v>45</v>
      </c>
      <c r="AR15" s="50">
        <f>AS11/10</f>
        <v>18.3</v>
      </c>
      <c r="AS15" s="27">
        <f>AS13/4</f>
        <v>46</v>
      </c>
      <c r="AT15" s="52">
        <f>AU11/10</f>
        <v>18.7</v>
      </c>
      <c r="AU15" s="27">
        <f>AU13/4</f>
        <v>47</v>
      </c>
      <c r="AV15" s="56">
        <f>AW11/10</f>
        <v>19.1</v>
      </c>
      <c r="AW15" s="29">
        <f>AW13/4</f>
        <v>48</v>
      </c>
      <c r="AX15" s="60"/>
      <c r="AY15" s="60"/>
      <c r="AZ15" s="60"/>
      <c r="BA15" s="60"/>
      <c r="BB15" s="60"/>
    </row>
    <row r="16" spans="1:54" s="8" customFormat="1" ht="6.75" customHeight="1" thickBot="1">
      <c r="A16" s="120">
        <v>3</v>
      </c>
      <c r="B16" s="121">
        <v>7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3"/>
      <c r="R16" s="122">
        <v>8</v>
      </c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3"/>
      <c r="AH16" s="122">
        <v>9</v>
      </c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3"/>
      <c r="AX16" s="45"/>
      <c r="AY16" s="45"/>
      <c r="AZ16" s="45"/>
      <c r="BA16" s="45"/>
      <c r="BB16" s="45"/>
    </row>
    <row r="17" spans="1:54" s="1" customFormat="1" ht="6.75" customHeight="1" thickBot="1">
      <c r="A17" s="120"/>
      <c r="B17" s="200" t="s">
        <v>89</v>
      </c>
      <c r="C17" s="21">
        <f>C11+96</f>
        <v>195</v>
      </c>
      <c r="D17" s="98" t="s">
        <v>101</v>
      </c>
      <c r="E17" s="66">
        <f>E11+96</f>
        <v>199</v>
      </c>
      <c r="F17" s="106" t="s">
        <v>106</v>
      </c>
      <c r="G17" s="21">
        <f>G11+96</f>
        <v>203</v>
      </c>
      <c r="H17" s="98" t="s">
        <v>117</v>
      </c>
      <c r="I17" s="66">
        <f>I11+96</f>
        <v>207</v>
      </c>
      <c r="J17" s="106" t="s">
        <v>122</v>
      </c>
      <c r="K17" s="21">
        <f>K11+96</f>
        <v>211</v>
      </c>
      <c r="L17" s="98" t="s">
        <v>130</v>
      </c>
      <c r="M17" s="66">
        <f>M11+96</f>
        <v>215</v>
      </c>
      <c r="N17" s="106" t="s">
        <v>140</v>
      </c>
      <c r="O17" s="21">
        <f>O11+96</f>
        <v>219</v>
      </c>
      <c r="P17" s="139" t="s">
        <v>145</v>
      </c>
      <c r="Q17" s="28">
        <f>Q11+96</f>
        <v>223</v>
      </c>
      <c r="R17" s="172" t="s">
        <v>161</v>
      </c>
      <c r="S17" s="21">
        <f>S11+96</f>
        <v>227</v>
      </c>
      <c r="T17" s="170" t="s">
        <v>164</v>
      </c>
      <c r="U17" s="21">
        <f>U11+96</f>
        <v>231</v>
      </c>
      <c r="V17" s="156" t="s">
        <v>173</v>
      </c>
      <c r="W17" s="21">
        <f>W11+96</f>
        <v>235</v>
      </c>
      <c r="X17" s="170" t="s">
        <v>188</v>
      </c>
      <c r="Y17" s="21">
        <f>Y11+96</f>
        <v>239</v>
      </c>
      <c r="Z17" s="156" t="s">
        <v>191</v>
      </c>
      <c r="AA17" s="21">
        <f>AA11+96</f>
        <v>243</v>
      </c>
      <c r="AB17" s="170" t="s">
        <v>206</v>
      </c>
      <c r="AC17" s="21">
        <f>AC11+96</f>
        <v>247</v>
      </c>
      <c r="AD17" s="157" t="s">
        <v>209</v>
      </c>
      <c r="AE17" s="21">
        <f>AE11+96</f>
        <v>251</v>
      </c>
      <c r="AF17" s="139" t="s">
        <v>230</v>
      </c>
      <c r="AG17" s="34">
        <f>AG11+96</f>
        <v>255</v>
      </c>
      <c r="AH17" s="100" t="s">
        <v>234</v>
      </c>
      <c r="AI17" s="21">
        <f>AI11+96</f>
        <v>259</v>
      </c>
      <c r="AJ17" s="98" t="s">
        <v>252</v>
      </c>
      <c r="AK17" s="21">
        <f>AK11+96</f>
        <v>263</v>
      </c>
      <c r="AL17" s="139" t="s">
        <v>78</v>
      </c>
      <c r="AM17" s="21">
        <f>AM11+96</f>
        <v>267</v>
      </c>
      <c r="AN17" s="98" t="s">
        <v>75</v>
      </c>
      <c r="AO17" s="21">
        <f>AO11+96</f>
        <v>271</v>
      </c>
      <c r="AP17" s="156" t="s">
        <v>58</v>
      </c>
      <c r="AQ17" s="21">
        <f>AQ11+96</f>
        <v>275</v>
      </c>
      <c r="AR17" s="230" t="s">
        <v>53</v>
      </c>
      <c r="AS17" s="21">
        <f>AS11+96</f>
        <v>279</v>
      </c>
      <c r="AT17" s="139" t="s">
        <v>55</v>
      </c>
      <c r="AU17" s="21">
        <f>AU11+96</f>
        <v>283</v>
      </c>
      <c r="AV17" s="139" t="s">
        <v>21</v>
      </c>
      <c r="AW17" s="34">
        <f>AW11+96</f>
        <v>287</v>
      </c>
      <c r="AX17" s="2"/>
      <c r="AY17" s="2"/>
      <c r="AZ17" s="2"/>
      <c r="BA17" s="2"/>
      <c r="BB17" s="2"/>
    </row>
    <row r="18" spans="1:54" s="9" customFormat="1" ht="6.75" customHeight="1" thickBot="1">
      <c r="A18" s="120"/>
      <c r="B18" s="201"/>
      <c r="C18" s="12">
        <v>-1</v>
      </c>
      <c r="D18" s="99"/>
      <c r="E18" s="12">
        <v>-1</v>
      </c>
      <c r="F18" s="107"/>
      <c r="G18" s="12">
        <v>-1</v>
      </c>
      <c r="H18" s="99"/>
      <c r="I18" s="12">
        <v>-1</v>
      </c>
      <c r="J18" s="107"/>
      <c r="K18" s="12">
        <v>-1</v>
      </c>
      <c r="L18" s="99"/>
      <c r="M18" s="12">
        <v>-1</v>
      </c>
      <c r="N18" s="107"/>
      <c r="O18" s="12">
        <v>-1</v>
      </c>
      <c r="P18" s="155"/>
      <c r="Q18" s="25">
        <v>-1</v>
      </c>
      <c r="R18" s="173"/>
      <c r="S18" s="12">
        <v>-1</v>
      </c>
      <c r="T18" s="171"/>
      <c r="U18" s="12">
        <v>-1</v>
      </c>
      <c r="V18" s="175"/>
      <c r="W18" s="12">
        <v>-1</v>
      </c>
      <c r="X18" s="171"/>
      <c r="Y18" s="12">
        <v>-1</v>
      </c>
      <c r="Z18" s="175"/>
      <c r="AA18" s="12">
        <v>-1</v>
      </c>
      <c r="AB18" s="171"/>
      <c r="AC18" s="12">
        <v>-1</v>
      </c>
      <c r="AD18" s="187"/>
      <c r="AE18" s="12">
        <v>-1</v>
      </c>
      <c r="AF18" s="155"/>
      <c r="AG18" s="25">
        <v>-1</v>
      </c>
      <c r="AH18" s="101"/>
      <c r="AI18" s="12">
        <v>-1</v>
      </c>
      <c r="AJ18" s="99"/>
      <c r="AK18" s="12">
        <v>-1</v>
      </c>
      <c r="AL18" s="155"/>
      <c r="AM18" s="12">
        <v>-1</v>
      </c>
      <c r="AN18" s="99"/>
      <c r="AO18" s="12">
        <v>-1</v>
      </c>
      <c r="AP18" s="157"/>
      <c r="AQ18" s="12">
        <v>-1</v>
      </c>
      <c r="AR18" s="170"/>
      <c r="AS18" s="12">
        <v>-1</v>
      </c>
      <c r="AT18" s="155"/>
      <c r="AU18" s="12">
        <v>-1</v>
      </c>
      <c r="AV18" s="155"/>
      <c r="AW18" s="25">
        <v>-1</v>
      </c>
      <c r="AX18" s="2"/>
      <c r="AY18" s="2"/>
      <c r="AZ18" s="2"/>
      <c r="BA18" s="2"/>
      <c r="BB18" s="2"/>
    </row>
    <row r="19" spans="1:54" s="1" customFormat="1" ht="6.75" customHeight="1" thickBot="1">
      <c r="A19" s="120"/>
      <c r="B19" s="67">
        <v>1469</v>
      </c>
      <c r="C19" s="12">
        <f>C17+1</f>
        <v>196</v>
      </c>
      <c r="D19" s="73"/>
      <c r="E19" s="12">
        <f>E17+1</f>
        <v>200</v>
      </c>
      <c r="F19" s="74"/>
      <c r="G19" s="12">
        <f>G17+1</f>
        <v>204</v>
      </c>
      <c r="H19" s="73"/>
      <c r="I19" s="12">
        <f>I17+1</f>
        <v>208</v>
      </c>
      <c r="J19" s="74"/>
      <c r="K19" s="12">
        <f>K17+1</f>
        <v>212</v>
      </c>
      <c r="L19" s="73"/>
      <c r="M19" s="12">
        <f>M17+1</f>
        <v>216</v>
      </c>
      <c r="N19" s="74"/>
      <c r="O19" s="12">
        <f>O17+1</f>
        <v>220</v>
      </c>
      <c r="P19" s="65">
        <v>1738</v>
      </c>
      <c r="Q19" s="25">
        <f>Q17+1</f>
        <v>224</v>
      </c>
      <c r="R19" s="174"/>
      <c r="S19" s="12">
        <f>S17+1</f>
        <v>228</v>
      </c>
      <c r="T19" s="171"/>
      <c r="U19" s="12">
        <f>U17+1</f>
        <v>232</v>
      </c>
      <c r="V19" s="157"/>
      <c r="W19" s="12">
        <f>W17+1</f>
        <v>236</v>
      </c>
      <c r="X19" s="171"/>
      <c r="Y19" s="12">
        <f>Y17+1</f>
        <v>240</v>
      </c>
      <c r="Z19" s="157"/>
      <c r="AA19" s="12">
        <f>AA17+1</f>
        <v>244</v>
      </c>
      <c r="AB19" s="171"/>
      <c r="AC19" s="12">
        <f>AC17+1</f>
        <v>248</v>
      </c>
      <c r="AD19" s="187"/>
      <c r="AE19" s="12">
        <f>AE17+1</f>
        <v>252</v>
      </c>
      <c r="AF19" s="65">
        <v>1959</v>
      </c>
      <c r="AG19" s="25">
        <f>AG17+1</f>
        <v>256</v>
      </c>
      <c r="AH19" s="68"/>
      <c r="AI19" s="12">
        <f>AI17+1</f>
        <v>260</v>
      </c>
      <c r="AJ19" s="75"/>
      <c r="AK19" s="12">
        <f>AK17+1</f>
        <v>264</v>
      </c>
      <c r="AL19" s="68">
        <v>2040</v>
      </c>
      <c r="AM19" s="12">
        <f>AM17+1</f>
        <v>268</v>
      </c>
      <c r="AN19" s="75"/>
      <c r="AO19" s="12">
        <f>AO17+1</f>
        <v>272</v>
      </c>
      <c r="AP19" s="68"/>
      <c r="AQ19" s="12">
        <f>AQ17+1</f>
        <v>276</v>
      </c>
      <c r="AR19" s="75"/>
      <c r="AS19" s="12">
        <f>AS17+1</f>
        <v>280</v>
      </c>
      <c r="AT19" s="68">
        <v>2120</v>
      </c>
      <c r="AU19" s="12">
        <f>AU17+1</f>
        <v>284</v>
      </c>
      <c r="AV19" s="65">
        <v>2265</v>
      </c>
      <c r="AW19" s="25">
        <f>AW17+1</f>
        <v>288</v>
      </c>
      <c r="AX19" s="2"/>
      <c r="AY19" s="2"/>
      <c r="AZ19" s="2"/>
      <c r="BA19" s="2"/>
      <c r="BB19" s="2"/>
    </row>
    <row r="20" spans="1:54" s="33" customFormat="1" ht="6.75" customHeight="1" thickBot="1">
      <c r="A20" s="120"/>
      <c r="B20" s="84">
        <f>C17*206/27</f>
        <v>1487.7777777777778</v>
      </c>
      <c r="C20" s="16">
        <f>C19/32</f>
        <v>6.125</v>
      </c>
      <c r="D20" s="75">
        <f>E17*206/27</f>
        <v>1518.2962962962963</v>
      </c>
      <c r="E20" s="16">
        <f>E19/32</f>
        <v>6.25</v>
      </c>
      <c r="F20" s="47">
        <f>G17*206/27</f>
        <v>1548.8148148148148</v>
      </c>
      <c r="G20" s="16">
        <f>G19/32</f>
        <v>6.375</v>
      </c>
      <c r="H20" s="75">
        <f>I17*206/27</f>
        <v>1579.3333333333333</v>
      </c>
      <c r="I20" s="16">
        <f>I19/32</f>
        <v>6.5</v>
      </c>
      <c r="J20" s="47">
        <f>K17*206/27</f>
        <v>1609.851851851852</v>
      </c>
      <c r="K20" s="16">
        <f>K19/32</f>
        <v>6.625</v>
      </c>
      <c r="L20" s="75">
        <f>M17*206/27</f>
        <v>1640.3703703703704</v>
      </c>
      <c r="M20" s="16">
        <f>M19/32</f>
        <v>6.75</v>
      </c>
      <c r="N20" s="47">
        <f>O17*206/27</f>
        <v>1670.888888888889</v>
      </c>
      <c r="O20" s="16">
        <f>O19/32</f>
        <v>6.875</v>
      </c>
      <c r="P20" s="85">
        <f>Q17*206/27</f>
        <v>1701.4074074074074</v>
      </c>
      <c r="Q20" s="32">
        <f>Q19/32</f>
        <v>7</v>
      </c>
      <c r="R20" s="47">
        <f>S17*206/27</f>
        <v>1731.9259259259259</v>
      </c>
      <c r="S20" s="16">
        <f>S19/32</f>
        <v>7.125</v>
      </c>
      <c r="T20" s="75">
        <f>U17*206/27</f>
        <v>1762.4444444444443</v>
      </c>
      <c r="U20" s="16">
        <f>U19/32</f>
        <v>7.25</v>
      </c>
      <c r="V20" s="47">
        <f>W17*206/27</f>
        <v>1792.962962962963</v>
      </c>
      <c r="W20" s="16">
        <f>W19/32</f>
        <v>7.375</v>
      </c>
      <c r="X20" s="75">
        <f>Y17*206/27</f>
        <v>1823.4814814814815</v>
      </c>
      <c r="Y20" s="16">
        <f>Y19/32</f>
        <v>7.5</v>
      </c>
      <c r="Z20" s="47">
        <f>AA17*206/27</f>
        <v>1854</v>
      </c>
      <c r="AA20" s="16">
        <f>AA19/32</f>
        <v>7.625</v>
      </c>
      <c r="AB20" s="75">
        <f>AC17*206/27</f>
        <v>1884.5185185185185</v>
      </c>
      <c r="AC20" s="16">
        <f>AC19/32</f>
        <v>7.75</v>
      </c>
      <c r="AD20" s="47">
        <f>AE17*206/27</f>
        <v>1915.037037037037</v>
      </c>
      <c r="AE20" s="16">
        <f>AE19/32</f>
        <v>7.875</v>
      </c>
      <c r="AF20" s="85">
        <f>AG17*206/27</f>
        <v>1945.5555555555557</v>
      </c>
      <c r="AG20" s="32">
        <f>AG19/32</f>
        <v>8</v>
      </c>
      <c r="AH20" s="47">
        <f>AI17*206/27</f>
        <v>1976.0740740740741</v>
      </c>
      <c r="AI20" s="16">
        <f>AI19/32</f>
        <v>8.125</v>
      </c>
      <c r="AJ20" s="75">
        <f>AK17*206/27</f>
        <v>2006.5925925925926</v>
      </c>
      <c r="AK20" s="16">
        <f>AK19/32</f>
        <v>8.25</v>
      </c>
      <c r="AL20" s="84">
        <f>AM17*206/27</f>
        <v>2037.111111111111</v>
      </c>
      <c r="AM20" s="16">
        <f>AM19/32</f>
        <v>8.375</v>
      </c>
      <c r="AN20" s="75">
        <f>AO17*206/27</f>
        <v>2067.6296296296296</v>
      </c>
      <c r="AO20" s="16">
        <f>AO19/32</f>
        <v>8.5</v>
      </c>
      <c r="AP20" s="47">
        <f>AQ17*206/27</f>
        <v>2098.1481481481483</v>
      </c>
      <c r="AQ20" s="16">
        <f>AQ19/32</f>
        <v>8.625</v>
      </c>
      <c r="AR20" s="75">
        <f>AS17*206/27</f>
        <v>2128.6666666666665</v>
      </c>
      <c r="AS20" s="16">
        <f>AS19/32</f>
        <v>8.75</v>
      </c>
      <c r="AT20" s="84">
        <f>AU17*206/27</f>
        <v>2159.185185185185</v>
      </c>
      <c r="AU20" s="16">
        <f>AU19/32</f>
        <v>8.875</v>
      </c>
      <c r="AV20" s="86">
        <f>AW17*206/27</f>
        <v>2189.703703703704</v>
      </c>
      <c r="AW20" s="32">
        <f>AW19/32</f>
        <v>9</v>
      </c>
      <c r="AX20" s="44"/>
      <c r="AY20" s="44"/>
      <c r="AZ20" s="44"/>
      <c r="BA20" s="44"/>
      <c r="BB20" s="44"/>
    </row>
    <row r="21" spans="1:54" s="59" customFormat="1" ht="6.75" customHeight="1" thickBot="1">
      <c r="A21" s="120"/>
      <c r="B21" s="48">
        <f>C17/10</f>
        <v>19.5</v>
      </c>
      <c r="C21" s="27">
        <f>C19/4</f>
        <v>49</v>
      </c>
      <c r="D21" s="50">
        <f>E17/10</f>
        <v>19.9</v>
      </c>
      <c r="E21" s="27">
        <f>E19/4</f>
        <v>50</v>
      </c>
      <c r="F21" s="54">
        <f>G17/10</f>
        <v>20.3</v>
      </c>
      <c r="G21" s="27">
        <f>G19/4</f>
        <v>51</v>
      </c>
      <c r="H21" s="50">
        <f>I17/10</f>
        <v>20.7</v>
      </c>
      <c r="I21" s="27">
        <f>I19/4</f>
        <v>52</v>
      </c>
      <c r="J21" s="54">
        <f>K17/10</f>
        <v>21.1</v>
      </c>
      <c r="K21" s="27">
        <f>K19/4</f>
        <v>53</v>
      </c>
      <c r="L21" s="50">
        <f>M17/10</f>
        <v>21.5</v>
      </c>
      <c r="M21" s="27">
        <f>M19/4</f>
        <v>54</v>
      </c>
      <c r="N21" s="48">
        <f>O17/10</f>
        <v>21.9</v>
      </c>
      <c r="O21" s="27">
        <f>O19/4</f>
        <v>55</v>
      </c>
      <c r="P21" s="53">
        <f>Q17/10</f>
        <v>22.3</v>
      </c>
      <c r="Q21" s="29">
        <f>Q19/4</f>
        <v>56</v>
      </c>
      <c r="R21" s="48">
        <f>S17/10</f>
        <v>22.7</v>
      </c>
      <c r="S21" s="27">
        <f>S19/4</f>
        <v>57</v>
      </c>
      <c r="T21" s="51">
        <f>U17/10</f>
        <v>23.1</v>
      </c>
      <c r="U21" s="27">
        <f>U19/4</f>
        <v>58</v>
      </c>
      <c r="V21" s="52">
        <f>W17/10</f>
        <v>23.5</v>
      </c>
      <c r="W21" s="27">
        <f>W19/4</f>
        <v>59</v>
      </c>
      <c r="X21" s="51">
        <f>Y17/10</f>
        <v>23.9</v>
      </c>
      <c r="Y21" s="27">
        <f>Y19/4</f>
        <v>60</v>
      </c>
      <c r="Z21" s="54">
        <f>AA17/10</f>
        <v>24.3</v>
      </c>
      <c r="AA21" s="27">
        <f>AA19/4</f>
        <v>61</v>
      </c>
      <c r="AB21" s="50">
        <f>AC17/10</f>
        <v>24.7</v>
      </c>
      <c r="AC21" s="27">
        <f>AC19/4</f>
        <v>62</v>
      </c>
      <c r="AD21" s="52">
        <f>AE17/10</f>
        <v>25.1</v>
      </c>
      <c r="AE21" s="27">
        <f>AE19/4</f>
        <v>63</v>
      </c>
      <c r="AF21" s="53">
        <f>AG17/10</f>
        <v>25.5</v>
      </c>
      <c r="AG21" s="29">
        <f>AG19/4</f>
        <v>64</v>
      </c>
      <c r="AH21" s="55">
        <f>AI17/10</f>
        <v>25.9</v>
      </c>
      <c r="AI21" s="27">
        <f>AI19/4</f>
        <v>65</v>
      </c>
      <c r="AJ21" s="51">
        <f>AK17/10</f>
        <v>26.3</v>
      </c>
      <c r="AK21" s="27">
        <f>AK19/4</f>
        <v>66</v>
      </c>
      <c r="AL21" s="52">
        <f>AM17/10</f>
        <v>26.7</v>
      </c>
      <c r="AM21" s="27">
        <f>AM19/4</f>
        <v>67</v>
      </c>
      <c r="AN21" s="51">
        <f>AO17/10</f>
        <v>27.1</v>
      </c>
      <c r="AO21" s="27">
        <f>AO19/4</f>
        <v>68</v>
      </c>
      <c r="AP21" s="52">
        <f>AQ17/10</f>
        <v>27.5</v>
      </c>
      <c r="AQ21" s="27">
        <f>AQ19/4</f>
        <v>69</v>
      </c>
      <c r="AR21" s="51">
        <f>AS17/10</f>
        <v>27.9</v>
      </c>
      <c r="AS21" s="27">
        <f>AS19/4</f>
        <v>70</v>
      </c>
      <c r="AT21" s="57">
        <v>28.3</v>
      </c>
      <c r="AU21" s="27">
        <f>AU19/4</f>
        <v>71</v>
      </c>
      <c r="AV21" s="56">
        <f>AW17/10</f>
        <v>28.7</v>
      </c>
      <c r="AW21" s="29">
        <f>AW19/4</f>
        <v>72</v>
      </c>
      <c r="AX21" s="58"/>
      <c r="AY21" s="58"/>
      <c r="AZ21" s="58"/>
      <c r="BA21" s="58"/>
      <c r="BB21" s="58"/>
    </row>
    <row r="22" spans="1:54" s="8" customFormat="1" ht="6.75" customHeight="1" thickBot="1">
      <c r="A22" s="120">
        <v>4</v>
      </c>
      <c r="B22" s="121">
        <v>10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R22" s="122">
        <v>11</v>
      </c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3"/>
      <c r="AH22" s="122">
        <v>12</v>
      </c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3"/>
      <c r="AX22" s="45"/>
      <c r="AY22" s="45"/>
      <c r="AZ22" s="45"/>
      <c r="BA22" s="45"/>
      <c r="BB22" s="45"/>
    </row>
    <row r="23" spans="1:54" s="1" customFormat="1" ht="6.75" customHeight="1" thickBot="1">
      <c r="A23" s="120"/>
      <c r="B23" s="232" t="s">
        <v>90</v>
      </c>
      <c r="C23" s="21">
        <f>C17+96</f>
        <v>291</v>
      </c>
      <c r="D23" s="234" t="s">
        <v>100</v>
      </c>
      <c r="E23" s="66">
        <f>E17+96</f>
        <v>295</v>
      </c>
      <c r="F23" s="233" t="s">
        <v>107</v>
      </c>
      <c r="G23" s="21">
        <f>G17+96</f>
        <v>299</v>
      </c>
      <c r="H23" s="234" t="s">
        <v>116</v>
      </c>
      <c r="I23" s="66">
        <f>I17+96</f>
        <v>303</v>
      </c>
      <c r="J23" s="233" t="s">
        <v>123</v>
      </c>
      <c r="K23" s="21">
        <f>K17+96</f>
        <v>307</v>
      </c>
      <c r="L23" s="234" t="s">
        <v>131</v>
      </c>
      <c r="M23" s="66">
        <f>M17+96</f>
        <v>311</v>
      </c>
      <c r="N23" s="233" t="s">
        <v>139</v>
      </c>
      <c r="O23" s="21">
        <f>O17+96</f>
        <v>315</v>
      </c>
      <c r="P23" s="139" t="s">
        <v>146</v>
      </c>
      <c r="Q23" s="28">
        <f>Q17+96</f>
        <v>319</v>
      </c>
      <c r="R23" s="172" t="s">
        <v>160</v>
      </c>
      <c r="S23" s="21">
        <f>S17+96</f>
        <v>323</v>
      </c>
      <c r="T23" s="170" t="s">
        <v>165</v>
      </c>
      <c r="U23" s="21">
        <f>U17+96</f>
        <v>327</v>
      </c>
      <c r="V23" s="156" t="s">
        <v>174</v>
      </c>
      <c r="W23" s="21">
        <f>W17+96</f>
        <v>331</v>
      </c>
      <c r="X23" s="170" t="s">
        <v>187</v>
      </c>
      <c r="Y23" s="21">
        <f>Y17+96</f>
        <v>335</v>
      </c>
      <c r="Z23" s="156" t="s">
        <v>192</v>
      </c>
      <c r="AA23" s="21">
        <f>AA17+96</f>
        <v>339</v>
      </c>
      <c r="AB23" s="170" t="s">
        <v>205</v>
      </c>
      <c r="AC23" s="21">
        <f>AC17+96</f>
        <v>343</v>
      </c>
      <c r="AD23" s="157" t="s">
        <v>210</v>
      </c>
      <c r="AE23" s="21">
        <f>AE17+96</f>
        <v>347</v>
      </c>
      <c r="AF23" s="139" t="s">
        <v>229</v>
      </c>
      <c r="AG23" s="34">
        <f>AG17+96</f>
        <v>351</v>
      </c>
      <c r="AH23" s="118"/>
      <c r="AI23" s="21">
        <f>AI17+96</f>
        <v>355</v>
      </c>
      <c r="AJ23" s="116"/>
      <c r="AK23" s="21">
        <f>AK17+96</f>
        <v>359</v>
      </c>
      <c r="AL23" s="94"/>
      <c r="AM23" s="21">
        <f>AM17+96</f>
        <v>363</v>
      </c>
      <c r="AN23" s="116"/>
      <c r="AO23" s="21">
        <f>AO17+96</f>
        <v>367</v>
      </c>
      <c r="AP23" s="94"/>
      <c r="AQ23" s="21">
        <f>AQ17+96</f>
        <v>371</v>
      </c>
      <c r="AR23" s="116"/>
      <c r="AS23" s="21">
        <f>AS17+96</f>
        <v>375</v>
      </c>
      <c r="AT23" s="110"/>
      <c r="AU23" s="21">
        <f>AU17+96</f>
        <v>379</v>
      </c>
      <c r="AV23" s="149" t="s">
        <v>23</v>
      </c>
      <c r="AW23" s="34">
        <f>AW17+96</f>
        <v>383</v>
      </c>
      <c r="AX23" s="2"/>
      <c r="AY23" s="2"/>
      <c r="AZ23" s="2"/>
      <c r="BA23" s="2"/>
      <c r="BB23" s="2"/>
    </row>
    <row r="24" spans="1:54" s="9" customFormat="1" ht="6.75" customHeight="1" thickBot="1">
      <c r="A24" s="120"/>
      <c r="B24" s="222"/>
      <c r="C24" s="12">
        <v>-1</v>
      </c>
      <c r="D24" s="235"/>
      <c r="E24" s="12">
        <v>-1</v>
      </c>
      <c r="F24" s="224"/>
      <c r="G24" s="12">
        <v>-1</v>
      </c>
      <c r="H24" s="235"/>
      <c r="I24" s="12">
        <v>-1</v>
      </c>
      <c r="J24" s="224"/>
      <c r="K24" s="12">
        <v>-1</v>
      </c>
      <c r="L24" s="235"/>
      <c r="M24" s="12">
        <v>-1</v>
      </c>
      <c r="N24" s="224"/>
      <c r="O24" s="12">
        <v>-1</v>
      </c>
      <c r="P24" s="155"/>
      <c r="Q24" s="25">
        <v>-1</v>
      </c>
      <c r="R24" s="173"/>
      <c r="S24" s="12">
        <v>-1</v>
      </c>
      <c r="T24" s="171"/>
      <c r="U24" s="12">
        <v>-1</v>
      </c>
      <c r="V24" s="175"/>
      <c r="W24" s="12">
        <v>-1</v>
      </c>
      <c r="X24" s="171"/>
      <c r="Y24" s="12">
        <v>-1</v>
      </c>
      <c r="Z24" s="175"/>
      <c r="AA24" s="12">
        <v>-1</v>
      </c>
      <c r="AB24" s="171"/>
      <c r="AC24" s="12">
        <v>-1</v>
      </c>
      <c r="AD24" s="187"/>
      <c r="AE24" s="12">
        <v>-1</v>
      </c>
      <c r="AF24" s="155"/>
      <c r="AG24" s="25">
        <v>-1</v>
      </c>
      <c r="AH24" s="119"/>
      <c r="AI24" s="12">
        <v>-1</v>
      </c>
      <c r="AJ24" s="117"/>
      <c r="AK24" s="12">
        <v>-1</v>
      </c>
      <c r="AL24" s="95"/>
      <c r="AM24" s="12">
        <v>-1</v>
      </c>
      <c r="AN24" s="117"/>
      <c r="AO24" s="12">
        <v>-1</v>
      </c>
      <c r="AP24" s="95"/>
      <c r="AQ24" s="12">
        <v>-1</v>
      </c>
      <c r="AR24" s="117"/>
      <c r="AS24" s="12">
        <v>-1</v>
      </c>
      <c r="AT24" s="111"/>
      <c r="AU24" s="12">
        <v>-1</v>
      </c>
      <c r="AV24" s="150"/>
      <c r="AW24" s="25">
        <v>-1</v>
      </c>
      <c r="AX24" s="2"/>
      <c r="AY24" s="2"/>
      <c r="AZ24" s="2"/>
      <c r="BA24" s="2"/>
      <c r="BB24" s="2"/>
    </row>
    <row r="25" spans="1:54" s="1" customFormat="1" ht="6.75" customHeight="1" thickBot="1">
      <c r="A25" s="120"/>
      <c r="B25" s="74"/>
      <c r="C25" s="12">
        <f>C23+1</f>
        <v>292</v>
      </c>
      <c r="D25" s="73"/>
      <c r="E25" s="12">
        <f>E23+1</f>
        <v>296</v>
      </c>
      <c r="F25" s="74"/>
      <c r="G25" s="12">
        <f>G23+1</f>
        <v>300</v>
      </c>
      <c r="H25" s="73"/>
      <c r="I25" s="12">
        <f>I23+1</f>
        <v>304</v>
      </c>
      <c r="J25" s="74"/>
      <c r="K25" s="12">
        <f>K23+1</f>
        <v>308</v>
      </c>
      <c r="L25" s="73"/>
      <c r="M25" s="12">
        <f>M23+1</f>
        <v>312</v>
      </c>
      <c r="N25" s="74"/>
      <c r="O25" s="12">
        <f>O23+1</f>
        <v>316</v>
      </c>
      <c r="P25" s="69">
        <v>2314</v>
      </c>
      <c r="Q25" s="25">
        <f>Q23+1</f>
        <v>320</v>
      </c>
      <c r="R25" s="174"/>
      <c r="S25" s="12">
        <f>S23+1</f>
        <v>324</v>
      </c>
      <c r="T25" s="171"/>
      <c r="U25" s="12">
        <f>U23+1</f>
        <v>328</v>
      </c>
      <c r="V25" s="157"/>
      <c r="W25" s="12">
        <f>W23+1</f>
        <v>332</v>
      </c>
      <c r="X25" s="171"/>
      <c r="Y25" s="12">
        <f>Y23+1</f>
        <v>336</v>
      </c>
      <c r="Z25" s="157"/>
      <c r="AA25" s="12">
        <f>AA23+1</f>
        <v>340</v>
      </c>
      <c r="AB25" s="171"/>
      <c r="AC25" s="12">
        <f>AC23+1</f>
        <v>344</v>
      </c>
      <c r="AD25" s="187"/>
      <c r="AE25" s="12">
        <f>AE23+1</f>
        <v>348</v>
      </c>
      <c r="AF25" s="65">
        <v>2698</v>
      </c>
      <c r="AG25" s="25">
        <f>AG23+1</f>
        <v>352</v>
      </c>
      <c r="AH25" s="119"/>
      <c r="AI25" s="12">
        <f>AI23+1</f>
        <v>356</v>
      </c>
      <c r="AJ25" s="117"/>
      <c r="AK25" s="12">
        <f>AK23+1</f>
        <v>360</v>
      </c>
      <c r="AL25" s="95"/>
      <c r="AM25" s="12">
        <f>AM23+1</f>
        <v>364</v>
      </c>
      <c r="AN25" s="117"/>
      <c r="AO25" s="12">
        <f>AO23+1</f>
        <v>368</v>
      </c>
      <c r="AP25" s="95"/>
      <c r="AQ25" s="12">
        <f>AQ23+1</f>
        <v>372</v>
      </c>
      <c r="AR25" s="117"/>
      <c r="AS25" s="12">
        <f>AS23+1</f>
        <v>376</v>
      </c>
      <c r="AT25" s="112"/>
      <c r="AU25" s="12">
        <f>AU23+1</f>
        <v>380</v>
      </c>
      <c r="AV25" s="151"/>
      <c r="AW25" s="25">
        <f>AW23+1</f>
        <v>384</v>
      </c>
      <c r="AX25" s="2"/>
      <c r="AY25" s="2"/>
      <c r="AZ25" s="2"/>
      <c r="BA25" s="2"/>
      <c r="BB25" s="2"/>
    </row>
    <row r="26" spans="1:54" s="33" customFormat="1" ht="6.75" customHeight="1" thickBot="1">
      <c r="A26" s="120"/>
      <c r="B26" s="47">
        <f>C23*206/27</f>
        <v>2220.222222222222</v>
      </c>
      <c r="C26" s="16">
        <f>C25/32</f>
        <v>9.125</v>
      </c>
      <c r="D26" s="75">
        <f>E23*206/27</f>
        <v>2250.740740740741</v>
      </c>
      <c r="E26" s="16">
        <f>E25/32</f>
        <v>9.25</v>
      </c>
      <c r="F26" s="47">
        <f>G23*206/27</f>
        <v>2281.259259259259</v>
      </c>
      <c r="G26" s="16">
        <f>G25/32</f>
        <v>9.375</v>
      </c>
      <c r="H26" s="75">
        <f>I23*206/27</f>
        <v>2311.777777777778</v>
      </c>
      <c r="I26" s="16">
        <f>I25/32</f>
        <v>9.5</v>
      </c>
      <c r="J26" s="47">
        <f>K23*206/27</f>
        <v>2342.296296296296</v>
      </c>
      <c r="K26" s="16">
        <f>K25/32</f>
        <v>9.625</v>
      </c>
      <c r="L26" s="75">
        <f>M23*206/27</f>
        <v>2372.814814814815</v>
      </c>
      <c r="M26" s="16">
        <f>M25/32</f>
        <v>9.75</v>
      </c>
      <c r="N26" s="47">
        <f>O23*206/27</f>
        <v>2403.3333333333335</v>
      </c>
      <c r="O26" s="16">
        <f>O25/32</f>
        <v>9.875</v>
      </c>
      <c r="P26" s="85">
        <f>Q23*206/27</f>
        <v>2433.8518518518517</v>
      </c>
      <c r="Q26" s="32">
        <f>Q25/32</f>
        <v>10</v>
      </c>
      <c r="R26" s="47">
        <f>S23*206/27</f>
        <v>2464.3703703703704</v>
      </c>
      <c r="S26" s="16">
        <f>S25/32</f>
        <v>10.125</v>
      </c>
      <c r="T26" s="75">
        <f>U23*206/27</f>
        <v>2494.8888888888887</v>
      </c>
      <c r="U26" s="16">
        <f>U25/32</f>
        <v>10.25</v>
      </c>
      <c r="V26" s="47">
        <f>W23*206/27</f>
        <v>2525.4074074074074</v>
      </c>
      <c r="W26" s="16">
        <f>W25/32</f>
        <v>10.375</v>
      </c>
      <c r="X26" s="75">
        <f>Y23*206/27</f>
        <v>2555.925925925926</v>
      </c>
      <c r="Y26" s="16">
        <f>Y25/32</f>
        <v>10.5</v>
      </c>
      <c r="Z26" s="47">
        <f>AA23*206/27</f>
        <v>2586.4444444444443</v>
      </c>
      <c r="AA26" s="16">
        <f>AA25/32</f>
        <v>10.625</v>
      </c>
      <c r="AB26" s="75">
        <f>AC23*206/27</f>
        <v>2616.962962962963</v>
      </c>
      <c r="AC26" s="16">
        <f>AC25/32</f>
        <v>10.75</v>
      </c>
      <c r="AD26" s="47">
        <f>AE23*206/27</f>
        <v>2647.4814814814813</v>
      </c>
      <c r="AE26" s="16">
        <f>AE25/32</f>
        <v>10.875</v>
      </c>
      <c r="AF26" s="86">
        <v>2678</v>
      </c>
      <c r="AG26" s="32">
        <f>AG25/32</f>
        <v>11</v>
      </c>
      <c r="AH26" s="47">
        <f>AI23*206/27</f>
        <v>2708.5185185185187</v>
      </c>
      <c r="AI26" s="16">
        <f>AI25/32</f>
        <v>11.125</v>
      </c>
      <c r="AJ26" s="75">
        <f>AK23*206/27</f>
        <v>2739.037037037037</v>
      </c>
      <c r="AK26" s="16">
        <f>AK25/32</f>
        <v>11.25</v>
      </c>
      <c r="AL26" s="47">
        <f>AM23*206/27</f>
        <v>2769.5555555555557</v>
      </c>
      <c r="AM26" s="16">
        <f>AM25/32</f>
        <v>11.375</v>
      </c>
      <c r="AN26" s="75">
        <f>AO23*206/27</f>
        <v>2800.074074074074</v>
      </c>
      <c r="AO26" s="16">
        <f>AO25/32</f>
        <v>11.5</v>
      </c>
      <c r="AP26" s="47">
        <f>AQ23*206/27</f>
        <v>2830.5925925925926</v>
      </c>
      <c r="AQ26" s="16">
        <f>AQ25/32</f>
        <v>11.625</v>
      </c>
      <c r="AR26" s="75">
        <f>AS23*206/27</f>
        <v>2861.1111111111113</v>
      </c>
      <c r="AS26" s="16">
        <f>AS25/32</f>
        <v>11.75</v>
      </c>
      <c r="AT26" s="47">
        <f>AU23*206/27</f>
        <v>2891.6296296296296</v>
      </c>
      <c r="AU26" s="16">
        <f>AU25/32</f>
        <v>11.875</v>
      </c>
      <c r="AV26" s="65">
        <f>AW23*206/27</f>
        <v>2922.1481481481483</v>
      </c>
      <c r="AW26" s="32">
        <f>AW25/32</f>
        <v>12</v>
      </c>
      <c r="AX26" s="44"/>
      <c r="AY26" s="44"/>
      <c r="AZ26" s="44"/>
      <c r="BA26" s="44"/>
      <c r="BB26" s="44"/>
    </row>
    <row r="27" spans="1:54" s="59" customFormat="1" ht="6.75" customHeight="1" thickBot="1">
      <c r="A27" s="120"/>
      <c r="B27" s="48">
        <f>C23/10</f>
        <v>29.1</v>
      </c>
      <c r="C27" s="27">
        <f>C25/4</f>
        <v>73</v>
      </c>
      <c r="D27" s="50">
        <f>E23/10</f>
        <v>29.5</v>
      </c>
      <c r="E27" s="27">
        <f>E25/4</f>
        <v>74</v>
      </c>
      <c r="F27" s="54">
        <f>G23/10</f>
        <v>29.9</v>
      </c>
      <c r="G27" s="27">
        <f>G25/4</f>
        <v>75</v>
      </c>
      <c r="H27" s="50">
        <f>I23/10</f>
        <v>30.3</v>
      </c>
      <c r="I27" s="27">
        <f>I25/4</f>
        <v>76</v>
      </c>
      <c r="J27" s="54">
        <f>K23/10</f>
        <v>30.7</v>
      </c>
      <c r="K27" s="27">
        <f>K25/4</f>
        <v>77</v>
      </c>
      <c r="L27" s="50">
        <f>M23/10</f>
        <v>31.1</v>
      </c>
      <c r="M27" s="27">
        <f>M25/4</f>
        <v>78</v>
      </c>
      <c r="N27" s="48">
        <f>O23/10</f>
        <v>31.5</v>
      </c>
      <c r="O27" s="27">
        <f>O25/4</f>
        <v>79</v>
      </c>
      <c r="P27" s="53">
        <f>Q23/10</f>
        <v>31.9</v>
      </c>
      <c r="Q27" s="29">
        <f>Q25/4</f>
        <v>80</v>
      </c>
      <c r="R27" s="48">
        <f>S23/10</f>
        <v>32.3</v>
      </c>
      <c r="S27" s="27">
        <f>S25/4</f>
        <v>81</v>
      </c>
      <c r="T27" s="51">
        <f>U23/10</f>
        <v>32.7</v>
      </c>
      <c r="U27" s="27">
        <f>U25/4</f>
        <v>82</v>
      </c>
      <c r="V27" s="52">
        <f>W23/10</f>
        <v>33.1</v>
      </c>
      <c r="W27" s="27">
        <f>W25/4</f>
        <v>83</v>
      </c>
      <c r="X27" s="51">
        <f>Y23/10</f>
        <v>33.5</v>
      </c>
      <c r="Y27" s="27">
        <f>Y25/4</f>
        <v>84</v>
      </c>
      <c r="Z27" s="54">
        <f>AA23/10</f>
        <v>33.9</v>
      </c>
      <c r="AA27" s="27">
        <f>AA25/4</f>
        <v>85</v>
      </c>
      <c r="AB27" s="50">
        <f>AC23/10</f>
        <v>34.3</v>
      </c>
      <c r="AC27" s="27">
        <f>AC25/4</f>
        <v>86</v>
      </c>
      <c r="AD27" s="52">
        <f>AE23/10</f>
        <v>34.7</v>
      </c>
      <c r="AE27" s="27">
        <f>AE25/4</f>
        <v>87</v>
      </c>
      <c r="AF27" s="53">
        <v>35.1</v>
      </c>
      <c r="AG27" s="29">
        <f>AG25/4</f>
        <v>88</v>
      </c>
      <c r="AH27" s="55">
        <f>AI23/10</f>
        <v>35.5</v>
      </c>
      <c r="AI27" s="27">
        <f>AI25/4</f>
        <v>89</v>
      </c>
      <c r="AJ27" s="51">
        <f>AK23/10</f>
        <v>35.9</v>
      </c>
      <c r="AK27" s="27">
        <f>AK25/4</f>
        <v>90</v>
      </c>
      <c r="AL27" s="52">
        <f>AM23/10</f>
        <v>36.3</v>
      </c>
      <c r="AM27" s="27">
        <f>AM25/4</f>
        <v>91</v>
      </c>
      <c r="AN27" s="51">
        <f>AO23/10</f>
        <v>36.7</v>
      </c>
      <c r="AO27" s="27">
        <f>AO25/4</f>
        <v>92</v>
      </c>
      <c r="AP27" s="52">
        <f>AQ23/10</f>
        <v>37.1</v>
      </c>
      <c r="AQ27" s="27">
        <f>AQ25/4</f>
        <v>93</v>
      </c>
      <c r="AR27" s="51">
        <f>AS23/10</f>
        <v>37.5</v>
      </c>
      <c r="AS27" s="27">
        <f>AS25/4</f>
        <v>94</v>
      </c>
      <c r="AT27" s="52">
        <f>AU23/10</f>
        <v>37.9</v>
      </c>
      <c r="AU27" s="27">
        <f>AU25/4</f>
        <v>95</v>
      </c>
      <c r="AV27" s="56">
        <f>AW23/10</f>
        <v>38.3</v>
      </c>
      <c r="AW27" s="29">
        <f>AW25/4</f>
        <v>96</v>
      </c>
      <c r="AX27" s="58"/>
      <c r="AY27" s="58"/>
      <c r="AZ27" s="58"/>
      <c r="BA27" s="58"/>
      <c r="BB27" s="58"/>
    </row>
    <row r="28" spans="1:54" s="8" customFormat="1" ht="6.75" customHeight="1" thickBot="1">
      <c r="A28" s="120">
        <v>5</v>
      </c>
      <c r="B28" s="121">
        <v>13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3"/>
      <c r="R28" s="122">
        <v>14</v>
      </c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3"/>
      <c r="AH28" s="122">
        <v>15</v>
      </c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90"/>
      <c r="AW28" s="123"/>
      <c r="AX28" s="45"/>
      <c r="AY28" s="45"/>
      <c r="AZ28" s="45"/>
      <c r="BA28" s="45"/>
      <c r="BB28" s="45"/>
    </row>
    <row r="29" spans="1:54" s="1" customFormat="1" ht="6.75" customHeight="1" thickBot="1">
      <c r="A29" s="120"/>
      <c r="B29" s="191"/>
      <c r="C29" s="21">
        <f>C23+96</f>
        <v>387</v>
      </c>
      <c r="D29" s="116"/>
      <c r="E29" s="21">
        <f>E23+96</f>
        <v>391</v>
      </c>
      <c r="F29" s="188"/>
      <c r="G29" s="21">
        <f>G23+96</f>
        <v>395</v>
      </c>
      <c r="H29" s="116"/>
      <c r="I29" s="21">
        <f>I23+96</f>
        <v>399</v>
      </c>
      <c r="J29" s="188"/>
      <c r="K29" s="21">
        <f>K23+96</f>
        <v>403</v>
      </c>
      <c r="L29" s="116"/>
      <c r="M29" s="21">
        <f>M23+96</f>
        <v>407</v>
      </c>
      <c r="N29" s="193"/>
      <c r="O29" s="21">
        <f>O23+96</f>
        <v>411</v>
      </c>
      <c r="P29" s="142" t="s">
        <v>147</v>
      </c>
      <c r="Q29" s="28">
        <f>Q23+96</f>
        <v>415</v>
      </c>
      <c r="R29" s="195"/>
      <c r="S29" s="21">
        <f>S23+96</f>
        <v>419</v>
      </c>
      <c r="T29" s="116"/>
      <c r="U29" s="21">
        <f>U23+96</f>
        <v>423</v>
      </c>
      <c r="V29" s="188"/>
      <c r="W29" s="21">
        <f>W23+96</f>
        <v>427</v>
      </c>
      <c r="X29" s="116"/>
      <c r="Y29" s="21">
        <f>Y23+96</f>
        <v>431</v>
      </c>
      <c r="Z29" s="94"/>
      <c r="AA29" s="21">
        <f>AA23+96</f>
        <v>435</v>
      </c>
      <c r="AB29" s="116"/>
      <c r="AC29" s="21">
        <f>AC23+96</f>
        <v>439</v>
      </c>
      <c r="AD29" s="124"/>
      <c r="AE29" s="21">
        <f>AE23+96</f>
        <v>443</v>
      </c>
      <c r="AF29" s="126"/>
      <c r="AG29" s="34">
        <f>AG23+96</f>
        <v>447</v>
      </c>
      <c r="AH29" s="100"/>
      <c r="AI29" s="21">
        <f>AI23+96</f>
        <v>451</v>
      </c>
      <c r="AJ29" s="98"/>
      <c r="AK29" s="21">
        <f>AK23+96</f>
        <v>455</v>
      </c>
      <c r="AL29" s="100"/>
      <c r="AM29" s="21">
        <f>AM23+96</f>
        <v>459</v>
      </c>
      <c r="AN29" s="98"/>
      <c r="AO29" s="21">
        <f>AO23+96</f>
        <v>463</v>
      </c>
      <c r="AP29" s="100"/>
      <c r="AQ29" s="21">
        <f>AQ23+96</f>
        <v>467</v>
      </c>
      <c r="AR29" s="98"/>
      <c r="AS29" s="21">
        <f>AS23+96</f>
        <v>471</v>
      </c>
      <c r="AT29" s="100"/>
      <c r="AU29" s="21">
        <f>AU23+96</f>
        <v>475</v>
      </c>
      <c r="AV29" s="152" t="s">
        <v>24</v>
      </c>
      <c r="AW29" s="34">
        <f>AW23+96</f>
        <v>479</v>
      </c>
      <c r="AX29" s="2"/>
      <c r="AY29" s="2"/>
      <c r="AZ29" s="2"/>
      <c r="BA29" s="2"/>
      <c r="BB29" s="2"/>
    </row>
    <row r="30" spans="1:54" s="9" customFormat="1" ht="6.75" customHeight="1" thickBot="1">
      <c r="A30" s="120"/>
      <c r="B30" s="192"/>
      <c r="C30" s="12">
        <v>-1</v>
      </c>
      <c r="D30" s="117"/>
      <c r="E30" s="12">
        <v>-1</v>
      </c>
      <c r="F30" s="189"/>
      <c r="G30" s="12">
        <v>-1</v>
      </c>
      <c r="H30" s="117"/>
      <c r="I30" s="12">
        <v>-1</v>
      </c>
      <c r="J30" s="189"/>
      <c r="K30" s="12">
        <v>-1</v>
      </c>
      <c r="L30" s="117"/>
      <c r="M30" s="12">
        <v>-1</v>
      </c>
      <c r="N30" s="194"/>
      <c r="O30" s="12">
        <v>-1</v>
      </c>
      <c r="P30" s="143"/>
      <c r="Q30" s="25">
        <v>-1</v>
      </c>
      <c r="R30" s="196"/>
      <c r="S30" s="12">
        <v>-1</v>
      </c>
      <c r="T30" s="117"/>
      <c r="U30" s="12">
        <v>-1</v>
      </c>
      <c r="V30" s="189"/>
      <c r="W30" s="12">
        <v>-1</v>
      </c>
      <c r="X30" s="117"/>
      <c r="Y30" s="12">
        <v>-1</v>
      </c>
      <c r="Z30" s="95"/>
      <c r="AA30" s="12">
        <v>-1</v>
      </c>
      <c r="AB30" s="117"/>
      <c r="AC30" s="12">
        <v>-1</v>
      </c>
      <c r="AD30" s="125"/>
      <c r="AE30" s="12">
        <v>-1</v>
      </c>
      <c r="AF30" s="127"/>
      <c r="AG30" s="25">
        <v>-1</v>
      </c>
      <c r="AH30" s="101"/>
      <c r="AI30" s="12">
        <v>-1</v>
      </c>
      <c r="AJ30" s="99"/>
      <c r="AK30" s="12">
        <v>-1</v>
      </c>
      <c r="AL30" s="101"/>
      <c r="AM30" s="12">
        <v>-1</v>
      </c>
      <c r="AN30" s="99"/>
      <c r="AO30" s="12">
        <v>-1</v>
      </c>
      <c r="AP30" s="101"/>
      <c r="AQ30" s="12">
        <v>-1</v>
      </c>
      <c r="AR30" s="99"/>
      <c r="AS30" s="12">
        <v>-1</v>
      </c>
      <c r="AT30" s="101"/>
      <c r="AU30" s="12">
        <v>-1</v>
      </c>
      <c r="AV30" s="151"/>
      <c r="AW30" s="25">
        <v>-1</v>
      </c>
      <c r="AX30" s="2"/>
      <c r="AY30" s="2"/>
      <c r="AZ30" s="2"/>
      <c r="BA30" s="2"/>
      <c r="BB30" s="2"/>
    </row>
    <row r="31" spans="1:54" s="1" customFormat="1" ht="6.75" customHeight="1" thickBot="1">
      <c r="A31" s="120"/>
      <c r="B31" s="128"/>
      <c r="C31" s="12">
        <f>C29+1</f>
        <v>388</v>
      </c>
      <c r="D31" s="117"/>
      <c r="E31" s="12">
        <f>E29+1</f>
        <v>392</v>
      </c>
      <c r="F31" s="94"/>
      <c r="G31" s="12">
        <f>G29+1</f>
        <v>396</v>
      </c>
      <c r="H31" s="117"/>
      <c r="I31" s="12">
        <f>I29+1</f>
        <v>400</v>
      </c>
      <c r="J31" s="94"/>
      <c r="K31" s="12">
        <f>K29+1</f>
        <v>404</v>
      </c>
      <c r="L31" s="117"/>
      <c r="M31" s="12">
        <f>M29+1</f>
        <v>408</v>
      </c>
      <c r="N31" s="124"/>
      <c r="O31" s="12">
        <f>O29+1</f>
        <v>412</v>
      </c>
      <c r="P31" s="143"/>
      <c r="Q31" s="25">
        <f>Q29+1</f>
        <v>416</v>
      </c>
      <c r="R31" s="197"/>
      <c r="S31" s="12">
        <f>S29+1</f>
        <v>420</v>
      </c>
      <c r="T31" s="117"/>
      <c r="U31" s="12">
        <f>U29+1</f>
        <v>424</v>
      </c>
      <c r="V31" s="94"/>
      <c r="W31" s="12">
        <f>W29+1</f>
        <v>428</v>
      </c>
      <c r="X31" s="117"/>
      <c r="Y31" s="12">
        <f>Y29+1</f>
        <v>432</v>
      </c>
      <c r="Z31" s="95"/>
      <c r="AA31" s="12">
        <f>AA29+1</f>
        <v>436</v>
      </c>
      <c r="AB31" s="117"/>
      <c r="AC31" s="12">
        <f>AC29+1</f>
        <v>440</v>
      </c>
      <c r="AD31" s="125"/>
      <c r="AE31" s="12">
        <f>AE29+1</f>
        <v>444</v>
      </c>
      <c r="AF31" s="127"/>
      <c r="AG31" s="25">
        <f>AG29+1</f>
        <v>448</v>
      </c>
      <c r="AH31" s="68"/>
      <c r="AI31" s="12">
        <f>AI29+1</f>
        <v>452</v>
      </c>
      <c r="AJ31" s="75"/>
      <c r="AK31" s="12">
        <f>AK29+1</f>
        <v>456</v>
      </c>
      <c r="AL31" s="68"/>
      <c r="AM31" s="12">
        <f>AM29+1</f>
        <v>460</v>
      </c>
      <c r="AN31" s="75"/>
      <c r="AO31" s="12">
        <f>AO29+1</f>
        <v>464</v>
      </c>
      <c r="AP31" s="68"/>
      <c r="AQ31" s="12">
        <f>AQ29+1</f>
        <v>468</v>
      </c>
      <c r="AR31" s="75"/>
      <c r="AS31" s="12">
        <f>AS29+1</f>
        <v>472</v>
      </c>
      <c r="AT31" s="68"/>
      <c r="AU31" s="12">
        <f>AU29+1</f>
        <v>476</v>
      </c>
      <c r="AV31" s="70"/>
      <c r="AW31" s="25">
        <f>AW29+1</f>
        <v>480</v>
      </c>
      <c r="AX31" s="2"/>
      <c r="AY31" s="2"/>
      <c r="AZ31" s="2"/>
      <c r="BA31" s="2"/>
      <c r="BB31" s="2"/>
    </row>
    <row r="32" spans="1:54" s="33" customFormat="1" ht="6.75" customHeight="1" thickBot="1">
      <c r="A32" s="120"/>
      <c r="B32" s="47">
        <f>C29*206/27</f>
        <v>2952.6666666666665</v>
      </c>
      <c r="C32" s="16">
        <f>C31/32</f>
        <v>12.125</v>
      </c>
      <c r="D32" s="75">
        <f>E29*206/27</f>
        <v>2983.185185185185</v>
      </c>
      <c r="E32" s="16">
        <f>E31/32</f>
        <v>12.25</v>
      </c>
      <c r="F32" s="47">
        <f>G29*206/27</f>
        <v>3013.703703703704</v>
      </c>
      <c r="G32" s="16">
        <f>G31/32</f>
        <v>12.375</v>
      </c>
      <c r="H32" s="75">
        <f>I29*206/27</f>
        <v>3044.222222222222</v>
      </c>
      <c r="I32" s="16">
        <f>I31/32</f>
        <v>12.5</v>
      </c>
      <c r="J32" s="47">
        <f>K29*206/27</f>
        <v>3074.740740740741</v>
      </c>
      <c r="K32" s="16">
        <f>K31/32</f>
        <v>12.625</v>
      </c>
      <c r="L32" s="75">
        <f>M29*206/27</f>
        <v>3105.259259259259</v>
      </c>
      <c r="M32" s="16">
        <f>M31/32</f>
        <v>12.75</v>
      </c>
      <c r="N32" s="47">
        <f>O29*206/27</f>
        <v>3135.777777777778</v>
      </c>
      <c r="O32" s="16">
        <f>O31/32</f>
        <v>12.875</v>
      </c>
      <c r="P32" s="76">
        <f>Q29*206/27</f>
        <v>3166.296296296296</v>
      </c>
      <c r="Q32" s="32">
        <f>Q31/32</f>
        <v>13</v>
      </c>
      <c r="R32" s="47">
        <f>S29*206/27</f>
        <v>3196.814814814815</v>
      </c>
      <c r="S32" s="16">
        <f>S31/32</f>
        <v>13.125</v>
      </c>
      <c r="T32" s="75">
        <f>U29*206/27</f>
        <v>3227.3333333333335</v>
      </c>
      <c r="U32" s="16">
        <f>U31/32</f>
        <v>13.25</v>
      </c>
      <c r="V32" s="47">
        <f>W29*206/27</f>
        <v>3257.8518518518517</v>
      </c>
      <c r="W32" s="16">
        <f>W31/32</f>
        <v>13.375</v>
      </c>
      <c r="X32" s="75">
        <f>Y29*206/27</f>
        <v>3288.3703703703704</v>
      </c>
      <c r="Y32" s="16">
        <f>Y31/32</f>
        <v>13.5</v>
      </c>
      <c r="Z32" s="47">
        <f>AA29*206/27</f>
        <v>3318.8888888888887</v>
      </c>
      <c r="AA32" s="16">
        <f>AA31/32</f>
        <v>13.625</v>
      </c>
      <c r="AB32" s="75">
        <f>AC29*206/27</f>
        <v>3349.4074074074074</v>
      </c>
      <c r="AC32" s="16">
        <f>AC31/32</f>
        <v>13.75</v>
      </c>
      <c r="AD32" s="47">
        <f>AE29*206/27</f>
        <v>3379.925925925926</v>
      </c>
      <c r="AE32" s="16">
        <f>AE31/32</f>
        <v>13.875</v>
      </c>
      <c r="AF32" s="76">
        <f>AG29*206/27</f>
        <v>3410.4444444444443</v>
      </c>
      <c r="AG32" s="32">
        <f>AG31/32</f>
        <v>14</v>
      </c>
      <c r="AH32" s="47">
        <f>AI29*206/27</f>
        <v>3440.962962962963</v>
      </c>
      <c r="AI32" s="16">
        <f>AI31/32</f>
        <v>14.125</v>
      </c>
      <c r="AJ32" s="75">
        <f>AK29*206/27</f>
        <v>3471.4814814814813</v>
      </c>
      <c r="AK32" s="16">
        <f>AK31/32</f>
        <v>14.25</v>
      </c>
      <c r="AL32" s="47">
        <f>AM29*206/27</f>
        <v>3502</v>
      </c>
      <c r="AM32" s="16">
        <f>AM31/32</f>
        <v>14.375</v>
      </c>
      <c r="AN32" s="75">
        <f>AO29*206/27</f>
        <v>3532.5185185185187</v>
      </c>
      <c r="AO32" s="16">
        <f>AO31/32</f>
        <v>14.5</v>
      </c>
      <c r="AP32" s="47">
        <f>AQ29*206/27</f>
        <v>3563.037037037037</v>
      </c>
      <c r="AQ32" s="16">
        <f>AQ31/32</f>
        <v>14.625</v>
      </c>
      <c r="AR32" s="75">
        <f>AS29*206/27</f>
        <v>3593.5555555555557</v>
      </c>
      <c r="AS32" s="16">
        <f>AS31/32</f>
        <v>14.75</v>
      </c>
      <c r="AT32" s="47">
        <f>AU29*206/27</f>
        <v>3624.074074074074</v>
      </c>
      <c r="AU32" s="16">
        <f>AU31/32</f>
        <v>14.875</v>
      </c>
      <c r="AV32" s="65">
        <f>AW29*206/27</f>
        <v>3654.5925925925926</v>
      </c>
      <c r="AW32" s="32">
        <f>AW31/32</f>
        <v>15</v>
      </c>
      <c r="AX32" s="44"/>
      <c r="AY32" s="44"/>
      <c r="AZ32" s="44"/>
      <c r="BA32" s="44"/>
      <c r="BB32" s="44"/>
    </row>
    <row r="33" spans="1:54" s="59" customFormat="1" ht="6.75" customHeight="1" thickBot="1">
      <c r="A33" s="120"/>
      <c r="B33" s="48">
        <f>C29/10</f>
        <v>38.7</v>
      </c>
      <c r="C33" s="27">
        <f>C31/4</f>
        <v>97</v>
      </c>
      <c r="D33" s="50">
        <f>E29/10</f>
        <v>39.1</v>
      </c>
      <c r="E33" s="27">
        <f>E31/4</f>
        <v>98</v>
      </c>
      <c r="F33" s="54">
        <f>G29/10</f>
        <v>39.5</v>
      </c>
      <c r="G33" s="27">
        <f>G31/4</f>
        <v>99</v>
      </c>
      <c r="H33" s="50">
        <f>I29/10</f>
        <v>39.9</v>
      </c>
      <c r="I33" s="27">
        <f>I31/4</f>
        <v>100</v>
      </c>
      <c r="J33" s="54">
        <f>K29/10</f>
        <v>40.3</v>
      </c>
      <c r="K33" s="27">
        <f>K31/4</f>
        <v>101</v>
      </c>
      <c r="L33" s="50">
        <f>M29/10</f>
        <v>40.7</v>
      </c>
      <c r="M33" s="27">
        <f>M31/4</f>
        <v>102</v>
      </c>
      <c r="N33" s="48">
        <f>O29/10</f>
        <v>41.1</v>
      </c>
      <c r="O33" s="27">
        <f>O31/4</f>
        <v>103</v>
      </c>
      <c r="P33" s="53">
        <f>Q29/10</f>
        <v>41.5</v>
      </c>
      <c r="Q33" s="29">
        <f>Q31/4</f>
        <v>104</v>
      </c>
      <c r="R33" s="48">
        <f>S29/10</f>
        <v>41.9</v>
      </c>
      <c r="S33" s="27">
        <f>S31/4</f>
        <v>105</v>
      </c>
      <c r="T33" s="51">
        <f>U29/10</f>
        <v>42.3</v>
      </c>
      <c r="U33" s="27">
        <f>U31/4</f>
        <v>106</v>
      </c>
      <c r="V33" s="52">
        <f>W29/10</f>
        <v>42.7</v>
      </c>
      <c r="W33" s="27">
        <f>W31/4</f>
        <v>107</v>
      </c>
      <c r="X33" s="51">
        <f>Y29/10</f>
        <v>43.1</v>
      </c>
      <c r="Y33" s="27">
        <f>Y31/4</f>
        <v>108</v>
      </c>
      <c r="Z33" s="54">
        <f>AA29/10</f>
        <v>43.5</v>
      </c>
      <c r="AA33" s="27">
        <f>AA31/4</f>
        <v>109</v>
      </c>
      <c r="AB33" s="50">
        <f>AC29/10</f>
        <v>43.9</v>
      </c>
      <c r="AC33" s="27">
        <f>AC31/4</f>
        <v>110</v>
      </c>
      <c r="AD33" s="52">
        <f>AE29/10</f>
        <v>44.3</v>
      </c>
      <c r="AE33" s="27">
        <f>AE31/4</f>
        <v>111</v>
      </c>
      <c r="AF33" s="53">
        <f>AG29/10</f>
        <v>44.7</v>
      </c>
      <c r="AG33" s="29">
        <f>AG31/4</f>
        <v>112</v>
      </c>
      <c r="AH33" s="55">
        <f>AI29/10</f>
        <v>45.1</v>
      </c>
      <c r="AI33" s="27">
        <f>AI31/4</f>
        <v>113</v>
      </c>
      <c r="AJ33" s="51">
        <f>AK29/10</f>
        <v>45.5</v>
      </c>
      <c r="AK33" s="27">
        <f>AK31/4</f>
        <v>114</v>
      </c>
      <c r="AL33" s="52">
        <f>AM29/10</f>
        <v>45.9</v>
      </c>
      <c r="AM33" s="27">
        <f>AM31/4</f>
        <v>115</v>
      </c>
      <c r="AN33" s="51">
        <f>AO29/10</f>
        <v>46.3</v>
      </c>
      <c r="AO33" s="27">
        <f>AO31/4</f>
        <v>116</v>
      </c>
      <c r="AP33" s="52">
        <f>AQ29/10</f>
        <v>46.7</v>
      </c>
      <c r="AQ33" s="27">
        <f>AQ31/4</f>
        <v>117</v>
      </c>
      <c r="AR33" s="51">
        <f>AS29/10</f>
        <v>47.1</v>
      </c>
      <c r="AS33" s="27">
        <f>AS31/4</f>
        <v>118</v>
      </c>
      <c r="AT33" s="52">
        <f>AU29/10</f>
        <v>47.5</v>
      </c>
      <c r="AU33" s="27">
        <f>AU31/4</f>
        <v>119</v>
      </c>
      <c r="AV33" s="56">
        <f>AW29/10</f>
        <v>47.9</v>
      </c>
      <c r="AW33" s="29">
        <f>AW31/4</f>
        <v>120</v>
      </c>
      <c r="AX33" s="58"/>
      <c r="AY33" s="58"/>
      <c r="AZ33" s="58"/>
      <c r="BA33" s="58"/>
      <c r="BB33" s="58"/>
    </row>
    <row r="34" spans="1:54" s="8" customFormat="1" ht="6.75" customHeight="1" thickBot="1">
      <c r="A34" s="120">
        <v>6</v>
      </c>
      <c r="B34" s="121">
        <v>16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122">
        <v>17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3"/>
      <c r="AH34" s="122">
        <v>18</v>
      </c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3"/>
      <c r="AX34" s="45"/>
      <c r="AY34" s="45"/>
      <c r="AZ34" s="45"/>
      <c r="BA34" s="45"/>
      <c r="BB34" s="45"/>
    </row>
    <row r="35" spans="1:54" s="1" customFormat="1" ht="6.75" customHeight="1" thickBot="1">
      <c r="A35" s="120"/>
      <c r="B35" s="128"/>
      <c r="C35" s="21">
        <f>C29+96</f>
        <v>483</v>
      </c>
      <c r="D35" s="116"/>
      <c r="E35" s="21">
        <f>E29+96</f>
        <v>487</v>
      </c>
      <c r="F35" s="94"/>
      <c r="G35" s="21">
        <f>G29+96</f>
        <v>491</v>
      </c>
      <c r="H35" s="116"/>
      <c r="I35" s="21">
        <f>I29+96</f>
        <v>495</v>
      </c>
      <c r="J35" s="94"/>
      <c r="K35" s="21">
        <f>K29+96</f>
        <v>499</v>
      </c>
      <c r="L35" s="116"/>
      <c r="M35" s="21">
        <f>M29+96</f>
        <v>503</v>
      </c>
      <c r="N35" s="130"/>
      <c r="O35" s="21">
        <f>O29+96</f>
        <v>507</v>
      </c>
      <c r="P35" s="126"/>
      <c r="Q35" s="28">
        <f>Q29+96</f>
        <v>511</v>
      </c>
      <c r="R35" s="118"/>
      <c r="S35" s="21">
        <f>S29+96</f>
        <v>515</v>
      </c>
      <c r="T35" s="116"/>
      <c r="U35" s="21">
        <f>U29+96</f>
        <v>519</v>
      </c>
      <c r="V35" s="94"/>
      <c r="W35" s="21">
        <f>W29+96</f>
        <v>523</v>
      </c>
      <c r="X35" s="116"/>
      <c r="Y35" s="21">
        <f>Y29+96</f>
        <v>527</v>
      </c>
      <c r="Z35" s="94"/>
      <c r="AA35" s="21">
        <f>AA29+96</f>
        <v>531</v>
      </c>
      <c r="AB35" s="253"/>
      <c r="AC35" s="21">
        <f>AC29+96</f>
        <v>535</v>
      </c>
      <c r="AD35" s="124"/>
      <c r="AE35" s="21">
        <f>AE29+96</f>
        <v>539</v>
      </c>
      <c r="AF35" s="139" t="s">
        <v>228</v>
      </c>
      <c r="AG35" s="34">
        <f>AG29+96</f>
        <v>543</v>
      </c>
      <c r="AH35" s="118"/>
      <c r="AI35" s="21">
        <f>AI29+96</f>
        <v>547</v>
      </c>
      <c r="AJ35" s="116"/>
      <c r="AK35" s="21">
        <f>AK29+96</f>
        <v>551</v>
      </c>
      <c r="AL35" s="94"/>
      <c r="AM35" s="21">
        <f>AM29+96</f>
        <v>555</v>
      </c>
      <c r="AN35" s="116"/>
      <c r="AO35" s="21">
        <f>AO29+96</f>
        <v>559</v>
      </c>
      <c r="AP35" s="94"/>
      <c r="AQ35" s="21">
        <f>AQ29+96</f>
        <v>563</v>
      </c>
      <c r="AR35" s="116"/>
      <c r="AS35" s="21">
        <f>AS29+96</f>
        <v>567</v>
      </c>
      <c r="AT35" s="110"/>
      <c r="AU35" s="21">
        <f>AU29+96</f>
        <v>571</v>
      </c>
      <c r="AV35" s="113"/>
      <c r="AW35" s="34">
        <f>AW29+96</f>
        <v>575</v>
      </c>
      <c r="AX35" s="2"/>
      <c r="AY35" s="2"/>
      <c r="AZ35" s="2"/>
      <c r="BA35" s="2"/>
      <c r="BB35" s="2"/>
    </row>
    <row r="36" spans="1:54" s="9" customFormat="1" ht="6.75" customHeight="1" thickBot="1">
      <c r="A36" s="120"/>
      <c r="B36" s="129"/>
      <c r="C36" s="12">
        <v>-1</v>
      </c>
      <c r="D36" s="117"/>
      <c r="E36" s="12">
        <v>-1</v>
      </c>
      <c r="F36" s="95"/>
      <c r="G36" s="12">
        <v>-1</v>
      </c>
      <c r="H36" s="117"/>
      <c r="I36" s="12">
        <v>-1</v>
      </c>
      <c r="J36" s="95"/>
      <c r="K36" s="12">
        <v>-1</v>
      </c>
      <c r="L36" s="117"/>
      <c r="M36" s="12">
        <v>-1</v>
      </c>
      <c r="N36" s="131"/>
      <c r="O36" s="12">
        <v>-1</v>
      </c>
      <c r="P36" s="127"/>
      <c r="Q36" s="25">
        <v>-1</v>
      </c>
      <c r="R36" s="119"/>
      <c r="S36" s="12">
        <v>-1</v>
      </c>
      <c r="T36" s="117"/>
      <c r="U36" s="12">
        <v>-1</v>
      </c>
      <c r="V36" s="95"/>
      <c r="W36" s="12">
        <v>-1</v>
      </c>
      <c r="X36" s="117"/>
      <c r="Y36" s="12">
        <v>-1</v>
      </c>
      <c r="Z36" s="95"/>
      <c r="AA36" s="12">
        <v>-1</v>
      </c>
      <c r="AB36" s="254"/>
      <c r="AC36" s="12">
        <v>-1</v>
      </c>
      <c r="AD36" s="125"/>
      <c r="AE36" s="12">
        <v>-1</v>
      </c>
      <c r="AF36" s="155"/>
      <c r="AG36" s="25">
        <v>-1</v>
      </c>
      <c r="AH36" s="119"/>
      <c r="AI36" s="12">
        <v>-1</v>
      </c>
      <c r="AJ36" s="117"/>
      <c r="AK36" s="12">
        <v>-1</v>
      </c>
      <c r="AL36" s="95"/>
      <c r="AM36" s="12">
        <v>-1</v>
      </c>
      <c r="AN36" s="117"/>
      <c r="AO36" s="12">
        <v>-1</v>
      </c>
      <c r="AP36" s="95"/>
      <c r="AQ36" s="12">
        <v>-1</v>
      </c>
      <c r="AR36" s="117"/>
      <c r="AS36" s="12">
        <v>-1</v>
      </c>
      <c r="AT36" s="111"/>
      <c r="AU36" s="12">
        <v>-1</v>
      </c>
      <c r="AV36" s="114"/>
      <c r="AW36" s="25">
        <v>-1</v>
      </c>
      <c r="AX36" s="2"/>
      <c r="AY36" s="2"/>
      <c r="AZ36" s="2"/>
      <c r="BA36" s="2"/>
      <c r="BB36" s="2"/>
    </row>
    <row r="37" spans="1:54" s="1" customFormat="1" ht="6.75" customHeight="1" thickBot="1">
      <c r="A37" s="120"/>
      <c r="B37" s="129"/>
      <c r="C37" s="12">
        <f>C35+1</f>
        <v>484</v>
      </c>
      <c r="D37" s="117"/>
      <c r="E37" s="12">
        <f>E35+1</f>
        <v>488</v>
      </c>
      <c r="F37" s="95"/>
      <c r="G37" s="12">
        <f>G35+1</f>
        <v>492</v>
      </c>
      <c r="H37" s="117"/>
      <c r="I37" s="12">
        <f>I35+1</f>
        <v>496</v>
      </c>
      <c r="J37" s="95"/>
      <c r="K37" s="12">
        <f>K35+1</f>
        <v>500</v>
      </c>
      <c r="L37" s="117"/>
      <c r="M37" s="12">
        <f>M35+1</f>
        <v>504</v>
      </c>
      <c r="N37" s="131"/>
      <c r="O37" s="12">
        <f>O35+1</f>
        <v>508</v>
      </c>
      <c r="P37" s="127"/>
      <c r="Q37" s="25">
        <f>Q35+1</f>
        <v>512</v>
      </c>
      <c r="R37" s="119"/>
      <c r="S37" s="12">
        <f>S35+1</f>
        <v>516</v>
      </c>
      <c r="T37" s="117"/>
      <c r="U37" s="12">
        <f>U35+1</f>
        <v>520</v>
      </c>
      <c r="V37" s="95"/>
      <c r="W37" s="12">
        <f>W35+1</f>
        <v>524</v>
      </c>
      <c r="X37" s="117"/>
      <c r="Y37" s="12">
        <f>Y35+1</f>
        <v>528</v>
      </c>
      <c r="Z37" s="95"/>
      <c r="AA37" s="12">
        <f>AA35+1</f>
        <v>532</v>
      </c>
      <c r="AB37" s="255"/>
      <c r="AC37" s="12">
        <f>AC35+1</f>
        <v>536</v>
      </c>
      <c r="AD37" s="125"/>
      <c r="AE37" s="12">
        <f>AE35+1</f>
        <v>540</v>
      </c>
      <c r="AF37" s="91">
        <v>4073</v>
      </c>
      <c r="AG37" s="25">
        <f>AG35+1</f>
        <v>544</v>
      </c>
      <c r="AH37" s="119"/>
      <c r="AI37" s="12">
        <f>AI35+1</f>
        <v>548</v>
      </c>
      <c r="AJ37" s="117"/>
      <c r="AK37" s="12">
        <f>AK35+1</f>
        <v>552</v>
      </c>
      <c r="AL37" s="95"/>
      <c r="AM37" s="12">
        <f>AM35+1</f>
        <v>556</v>
      </c>
      <c r="AN37" s="117"/>
      <c r="AO37" s="12">
        <f>AO35+1</f>
        <v>560</v>
      </c>
      <c r="AP37" s="95"/>
      <c r="AQ37" s="12">
        <f>AQ35+1</f>
        <v>564</v>
      </c>
      <c r="AR37" s="117"/>
      <c r="AS37" s="12">
        <f>AS35+1</f>
        <v>568</v>
      </c>
      <c r="AT37" s="112"/>
      <c r="AU37" s="12">
        <f>AU35+1</f>
        <v>572</v>
      </c>
      <c r="AV37" s="115"/>
      <c r="AW37" s="25">
        <f>AW35+1</f>
        <v>576</v>
      </c>
      <c r="AX37" s="2"/>
      <c r="AY37" s="2"/>
      <c r="AZ37" s="2"/>
      <c r="BA37" s="2"/>
      <c r="BB37" s="2"/>
    </row>
    <row r="38" spans="1:54" s="33" customFormat="1" ht="6.75" customHeight="1" thickBot="1">
      <c r="A38" s="120"/>
      <c r="B38" s="47">
        <f>C35*206/27</f>
        <v>3685.1111111111113</v>
      </c>
      <c r="C38" s="16">
        <f>C37/32</f>
        <v>15.125</v>
      </c>
      <c r="D38" s="75">
        <f>E35*206/27</f>
        <v>3715.6296296296296</v>
      </c>
      <c r="E38" s="16">
        <f>E37/32</f>
        <v>15.25</v>
      </c>
      <c r="F38" s="47">
        <f>G35*206/27</f>
        <v>3746.1481481481483</v>
      </c>
      <c r="G38" s="16">
        <f>G37/32</f>
        <v>15.375</v>
      </c>
      <c r="H38" s="75">
        <f>I35*206/27</f>
        <v>3776.6666666666665</v>
      </c>
      <c r="I38" s="16">
        <f>I37/32</f>
        <v>15.5</v>
      </c>
      <c r="J38" s="47">
        <f>K35*206/27</f>
        <v>3807.185185185185</v>
      </c>
      <c r="K38" s="16">
        <f>K37/32</f>
        <v>15.625</v>
      </c>
      <c r="L38" s="75">
        <f>M35*206/27</f>
        <v>3837.703703703704</v>
      </c>
      <c r="M38" s="16">
        <f>M37/32</f>
        <v>15.75</v>
      </c>
      <c r="N38" s="47">
        <f>O35*206/27</f>
        <v>3868.222222222222</v>
      </c>
      <c r="O38" s="16">
        <f>O37/32</f>
        <v>15.875</v>
      </c>
      <c r="P38" s="76">
        <f>Q35*206/27</f>
        <v>3898.740740740741</v>
      </c>
      <c r="Q38" s="32">
        <f>Q37/32</f>
        <v>16</v>
      </c>
      <c r="R38" s="47">
        <f>S35*206/27</f>
        <v>3929.259259259259</v>
      </c>
      <c r="S38" s="16">
        <f>S37/32</f>
        <v>16.125</v>
      </c>
      <c r="T38" s="75">
        <f>U35*206/27</f>
        <v>3959.777777777778</v>
      </c>
      <c r="U38" s="16">
        <f>U37/32</f>
        <v>16.25</v>
      </c>
      <c r="V38" s="47">
        <f>W35*206/27</f>
        <v>3990.296296296296</v>
      </c>
      <c r="W38" s="16">
        <f>W37/32</f>
        <v>16.375</v>
      </c>
      <c r="X38" s="75">
        <f>Y35*206/27</f>
        <v>4020.814814814815</v>
      </c>
      <c r="Y38" s="16">
        <f>Y37/32</f>
        <v>16.5</v>
      </c>
      <c r="Z38" s="47">
        <f>AA35*206/27</f>
        <v>4051.3333333333335</v>
      </c>
      <c r="AA38" s="16">
        <f>AA37/32</f>
        <v>16.625</v>
      </c>
      <c r="AB38" s="75">
        <f>AC35*206/27</f>
        <v>4081.8518518518517</v>
      </c>
      <c r="AC38" s="16">
        <f>AC37/32</f>
        <v>16.75</v>
      </c>
      <c r="AD38" s="47">
        <f>AE35*206/27</f>
        <v>4112.37037037037</v>
      </c>
      <c r="AE38" s="16">
        <f>AE37/32</f>
        <v>16.875</v>
      </c>
      <c r="AF38" s="92">
        <f>AG35*206/27</f>
        <v>4142.888888888889</v>
      </c>
      <c r="AG38" s="32">
        <f>AG37/32</f>
        <v>17</v>
      </c>
      <c r="AH38" s="47">
        <f>AI35*206/27</f>
        <v>4173.407407407408</v>
      </c>
      <c r="AI38" s="16">
        <f>AI37/32</f>
        <v>17.125</v>
      </c>
      <c r="AJ38" s="75">
        <f>AK35*206/27</f>
        <v>4203.925925925926</v>
      </c>
      <c r="AK38" s="16">
        <f>AK37/32</f>
        <v>17.25</v>
      </c>
      <c r="AL38" s="47">
        <f>AM35*206/27</f>
        <v>4234.444444444444</v>
      </c>
      <c r="AM38" s="16">
        <f>AM37/32</f>
        <v>17.375</v>
      </c>
      <c r="AN38" s="75">
        <f>AO35*206/27</f>
        <v>4264.962962962963</v>
      </c>
      <c r="AO38" s="16">
        <f>AO37/32</f>
        <v>17.5</v>
      </c>
      <c r="AP38" s="47">
        <f>AQ35*206/27</f>
        <v>4295.481481481482</v>
      </c>
      <c r="AQ38" s="16">
        <f>AQ37/32</f>
        <v>17.625</v>
      </c>
      <c r="AR38" s="75">
        <f>AS35*206/27</f>
        <v>4326</v>
      </c>
      <c r="AS38" s="16">
        <f>AS37/32</f>
        <v>17.75</v>
      </c>
      <c r="AT38" s="47">
        <f>AU35*206/27</f>
        <v>4356.518518518518</v>
      </c>
      <c r="AU38" s="16">
        <f>AU37/32</f>
        <v>17.875</v>
      </c>
      <c r="AV38" s="65">
        <f>AW35*206/27</f>
        <v>4387.037037037037</v>
      </c>
      <c r="AW38" s="32">
        <f>AW37/32</f>
        <v>18</v>
      </c>
      <c r="AX38" s="44"/>
      <c r="AY38" s="44"/>
      <c r="AZ38" s="44"/>
      <c r="BA38" s="44"/>
      <c r="BB38" s="44"/>
    </row>
    <row r="39" spans="1:54" s="59" customFormat="1" ht="6.75" customHeight="1" thickBot="1">
      <c r="A39" s="120"/>
      <c r="B39" s="48">
        <f>C35/10</f>
        <v>48.3</v>
      </c>
      <c r="C39" s="27">
        <f>C37/4</f>
        <v>121</v>
      </c>
      <c r="D39" s="50">
        <f>E35/10</f>
        <v>48.7</v>
      </c>
      <c r="E39" s="27">
        <f>E37/4</f>
        <v>122</v>
      </c>
      <c r="F39" s="54">
        <f>G35/10</f>
        <v>49.1</v>
      </c>
      <c r="G39" s="27">
        <f>G37/4</f>
        <v>123</v>
      </c>
      <c r="H39" s="50">
        <f>I35/10</f>
        <v>49.5</v>
      </c>
      <c r="I39" s="27">
        <f>I37/4</f>
        <v>124</v>
      </c>
      <c r="J39" s="54">
        <f>K35/10</f>
        <v>49.9</v>
      </c>
      <c r="K39" s="27">
        <f>K37/4</f>
        <v>125</v>
      </c>
      <c r="L39" s="50">
        <f>M35/10</f>
        <v>50.3</v>
      </c>
      <c r="M39" s="27">
        <f>M37/4</f>
        <v>126</v>
      </c>
      <c r="N39" s="48">
        <f>O35/10</f>
        <v>50.7</v>
      </c>
      <c r="O39" s="27">
        <f>O37/4</f>
        <v>127</v>
      </c>
      <c r="P39" s="53">
        <f>Q35/10</f>
        <v>51.1</v>
      </c>
      <c r="Q39" s="29">
        <f>Q37/4</f>
        <v>128</v>
      </c>
      <c r="R39" s="48">
        <f>S35/10</f>
        <v>51.5</v>
      </c>
      <c r="S39" s="27">
        <f>S37/4</f>
        <v>129</v>
      </c>
      <c r="T39" s="51">
        <f>U35/10</f>
        <v>51.9</v>
      </c>
      <c r="U39" s="27">
        <f>U37/4</f>
        <v>130</v>
      </c>
      <c r="V39" s="52">
        <f>W35/10</f>
        <v>52.3</v>
      </c>
      <c r="W39" s="27">
        <f>W37/4</f>
        <v>131</v>
      </c>
      <c r="X39" s="51">
        <f>Y35/10</f>
        <v>52.7</v>
      </c>
      <c r="Y39" s="27">
        <f>Y37/4</f>
        <v>132</v>
      </c>
      <c r="Z39" s="54">
        <f>AA35/10</f>
        <v>53.1</v>
      </c>
      <c r="AA39" s="27">
        <f>AA37/4</f>
        <v>133</v>
      </c>
      <c r="AB39" s="50">
        <f>AC35/10</f>
        <v>53.5</v>
      </c>
      <c r="AC39" s="27">
        <f>AC37/4</f>
        <v>134</v>
      </c>
      <c r="AD39" s="52">
        <f>AE35/10</f>
        <v>53.9</v>
      </c>
      <c r="AE39" s="27">
        <f>AE37/4</f>
        <v>135</v>
      </c>
      <c r="AF39" s="53">
        <f>AG35/10</f>
        <v>54.3</v>
      </c>
      <c r="AG39" s="29">
        <f>AG37/4</f>
        <v>136</v>
      </c>
      <c r="AH39" s="55">
        <f>AI35/10</f>
        <v>54.7</v>
      </c>
      <c r="AI39" s="27">
        <f>AI37/4</f>
        <v>137</v>
      </c>
      <c r="AJ39" s="51">
        <f>AK35/10</f>
        <v>55.1</v>
      </c>
      <c r="AK39" s="27">
        <f>AK37/4</f>
        <v>138</v>
      </c>
      <c r="AL39" s="52">
        <f>AM35/10</f>
        <v>55.5</v>
      </c>
      <c r="AM39" s="27">
        <f>AM37/4</f>
        <v>139</v>
      </c>
      <c r="AN39" s="51">
        <f>AO35/10</f>
        <v>55.9</v>
      </c>
      <c r="AO39" s="27">
        <f>AO37/4</f>
        <v>140</v>
      </c>
      <c r="AP39" s="52">
        <f>AQ35/10</f>
        <v>56.3</v>
      </c>
      <c r="AQ39" s="27">
        <f>AQ37/4</f>
        <v>141</v>
      </c>
      <c r="AR39" s="51">
        <f>AS35/10</f>
        <v>56.7</v>
      </c>
      <c r="AS39" s="27">
        <f>AS37/4</f>
        <v>142</v>
      </c>
      <c r="AT39" s="52">
        <f>AU35/10</f>
        <v>57.1</v>
      </c>
      <c r="AU39" s="27">
        <f>AU37/4</f>
        <v>143</v>
      </c>
      <c r="AV39" s="56">
        <f>AW35/10</f>
        <v>57.5</v>
      </c>
      <c r="AW39" s="29">
        <f>AW37/4</f>
        <v>144</v>
      </c>
      <c r="AX39" s="58"/>
      <c r="AY39" s="58"/>
      <c r="AZ39" s="58"/>
      <c r="BA39" s="58"/>
      <c r="BB39" s="58"/>
    </row>
    <row r="40" spans="1:54" s="8" customFormat="1" ht="6.75" customHeight="1" thickBot="1">
      <c r="A40" s="120">
        <v>7</v>
      </c>
      <c r="B40" s="121">
        <v>19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3"/>
      <c r="R40" s="122">
        <v>20</v>
      </c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3"/>
      <c r="AH40" s="122">
        <v>21</v>
      </c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3"/>
      <c r="AX40" s="45"/>
      <c r="AY40" s="45"/>
      <c r="AZ40" s="45"/>
      <c r="BA40" s="45"/>
      <c r="BB40" s="45"/>
    </row>
    <row r="41" spans="1:54" s="1" customFormat="1" ht="6.75" customHeight="1" thickBot="1">
      <c r="A41" s="120"/>
      <c r="B41" s="200" t="s">
        <v>91</v>
      </c>
      <c r="C41" s="66">
        <f>C35+96</f>
        <v>579</v>
      </c>
      <c r="D41" s="236" t="s">
        <v>99</v>
      </c>
      <c r="E41" s="66">
        <f>E35+96</f>
        <v>583</v>
      </c>
      <c r="F41" s="106" t="s">
        <v>108</v>
      </c>
      <c r="G41" s="21">
        <f>G35+96</f>
        <v>587</v>
      </c>
      <c r="H41" s="238" t="s">
        <v>115</v>
      </c>
      <c r="I41" s="21">
        <f>I35+96</f>
        <v>591</v>
      </c>
      <c r="J41" s="106" t="s">
        <v>124</v>
      </c>
      <c r="K41" s="21">
        <f>K35+96</f>
        <v>595</v>
      </c>
      <c r="L41" s="238" t="s">
        <v>132</v>
      </c>
      <c r="M41" s="21">
        <f>M35+96</f>
        <v>599</v>
      </c>
      <c r="N41" s="106" t="s">
        <v>138</v>
      </c>
      <c r="O41" s="21">
        <f>O35+96</f>
        <v>603</v>
      </c>
      <c r="P41" s="202" t="s">
        <v>148</v>
      </c>
      <c r="Q41" s="28">
        <f>Q35+96</f>
        <v>607</v>
      </c>
      <c r="R41" s="118"/>
      <c r="S41" s="21">
        <f>S35+96</f>
        <v>611</v>
      </c>
      <c r="T41" s="116"/>
      <c r="U41" s="21">
        <f>U35+96</f>
        <v>615</v>
      </c>
      <c r="V41" s="94"/>
      <c r="W41" s="21">
        <f>W35+96</f>
        <v>619</v>
      </c>
      <c r="X41" s="116"/>
      <c r="Y41" s="21">
        <f>Y35+96</f>
        <v>623</v>
      </c>
      <c r="Z41" s="94"/>
      <c r="AA41" s="21">
        <f>AA35+96</f>
        <v>627</v>
      </c>
      <c r="AB41" s="116"/>
      <c r="AC41" s="21">
        <f>AC35+96</f>
        <v>631</v>
      </c>
      <c r="AD41" s="124"/>
      <c r="AE41" s="21">
        <f>AE35+96</f>
        <v>635</v>
      </c>
      <c r="AF41" s="126"/>
      <c r="AG41" s="34">
        <f>AG35+96</f>
        <v>639</v>
      </c>
      <c r="AH41" s="153" t="s">
        <v>235</v>
      </c>
      <c r="AI41" s="21">
        <f>AI35+96</f>
        <v>643</v>
      </c>
      <c r="AJ41" s="198" t="s">
        <v>251</v>
      </c>
      <c r="AK41" s="21">
        <f>AK35+96</f>
        <v>647</v>
      </c>
      <c r="AL41" s="153" t="s">
        <v>79</v>
      </c>
      <c r="AM41" s="21">
        <f>AM35+96</f>
        <v>651</v>
      </c>
      <c r="AN41" s="198" t="s">
        <v>74</v>
      </c>
      <c r="AO41" s="21">
        <f>AO35+96</f>
        <v>655</v>
      </c>
      <c r="AP41" s="153" t="s">
        <v>59</v>
      </c>
      <c r="AQ41" s="21">
        <f>AQ35+96</f>
        <v>659</v>
      </c>
      <c r="AR41" s="198" t="s">
        <v>3</v>
      </c>
      <c r="AS41" s="21">
        <f>AS35+96</f>
        <v>663</v>
      </c>
      <c r="AT41" s="153" t="s">
        <v>38</v>
      </c>
      <c r="AU41" s="21">
        <f>AU35+96</f>
        <v>667</v>
      </c>
      <c r="AV41" s="205" t="s">
        <v>25</v>
      </c>
      <c r="AW41" s="34">
        <f>AW35+96</f>
        <v>671</v>
      </c>
      <c r="AX41" s="2"/>
      <c r="AY41" s="2"/>
      <c r="AZ41" s="2"/>
      <c r="BA41" s="2"/>
      <c r="BB41" s="2"/>
    </row>
    <row r="42" spans="1:54" s="9" customFormat="1" ht="6.75" customHeight="1" thickBot="1">
      <c r="A42" s="120"/>
      <c r="B42" s="201"/>
      <c r="C42" s="12">
        <v>-1</v>
      </c>
      <c r="D42" s="237"/>
      <c r="E42" s="12">
        <v>-1</v>
      </c>
      <c r="F42" s="107"/>
      <c r="G42" s="12">
        <v>-1</v>
      </c>
      <c r="H42" s="239"/>
      <c r="I42" s="12">
        <v>-1</v>
      </c>
      <c r="J42" s="107"/>
      <c r="K42" s="12">
        <v>-1</v>
      </c>
      <c r="L42" s="239"/>
      <c r="M42" s="12">
        <v>-1</v>
      </c>
      <c r="N42" s="107"/>
      <c r="O42" s="12">
        <v>-1</v>
      </c>
      <c r="P42" s="203"/>
      <c r="Q42" s="25">
        <v>-1</v>
      </c>
      <c r="R42" s="119"/>
      <c r="S42" s="12">
        <v>-1</v>
      </c>
      <c r="T42" s="117"/>
      <c r="U42" s="12">
        <v>-1</v>
      </c>
      <c r="V42" s="95"/>
      <c r="W42" s="12">
        <v>-1</v>
      </c>
      <c r="X42" s="117"/>
      <c r="Y42" s="12">
        <v>-1</v>
      </c>
      <c r="Z42" s="95"/>
      <c r="AA42" s="12">
        <v>-1</v>
      </c>
      <c r="AB42" s="117"/>
      <c r="AC42" s="12">
        <v>-1</v>
      </c>
      <c r="AD42" s="125"/>
      <c r="AE42" s="12">
        <v>-1</v>
      </c>
      <c r="AF42" s="127"/>
      <c r="AG42" s="25">
        <v>-1</v>
      </c>
      <c r="AH42" s="154"/>
      <c r="AI42" s="12">
        <v>-1</v>
      </c>
      <c r="AJ42" s="199"/>
      <c r="AK42" s="12">
        <v>-1</v>
      </c>
      <c r="AL42" s="154"/>
      <c r="AM42" s="12">
        <v>-1</v>
      </c>
      <c r="AN42" s="199"/>
      <c r="AO42" s="12">
        <v>-1</v>
      </c>
      <c r="AP42" s="154"/>
      <c r="AQ42" s="12">
        <v>-1</v>
      </c>
      <c r="AR42" s="199"/>
      <c r="AS42" s="12">
        <v>-1</v>
      </c>
      <c r="AT42" s="154"/>
      <c r="AU42" s="12">
        <v>-1</v>
      </c>
      <c r="AV42" s="206"/>
      <c r="AW42" s="25">
        <v>-1</v>
      </c>
      <c r="AX42" s="2"/>
      <c r="AY42" s="2"/>
      <c r="AZ42" s="2"/>
      <c r="BA42" s="2"/>
      <c r="BB42" s="2"/>
    </row>
    <row r="43" spans="1:54" s="1" customFormat="1" ht="6.75" customHeight="1" thickBot="1">
      <c r="A43" s="120"/>
      <c r="B43" s="68">
        <v>4400</v>
      </c>
      <c r="C43" s="12">
        <f>C41+1</f>
        <v>580</v>
      </c>
      <c r="D43" s="75">
        <v>4417</v>
      </c>
      <c r="E43" s="12">
        <f>E41+1</f>
        <v>584</v>
      </c>
      <c r="F43" s="68"/>
      <c r="G43" s="12">
        <f>G41+1</f>
        <v>588</v>
      </c>
      <c r="H43" s="75"/>
      <c r="I43" s="12">
        <f>I41+1</f>
        <v>592</v>
      </c>
      <c r="J43" s="68"/>
      <c r="K43" s="12">
        <f>K41+1</f>
        <v>596</v>
      </c>
      <c r="L43" s="75"/>
      <c r="M43" s="12">
        <f>M41+1</f>
        <v>600</v>
      </c>
      <c r="N43" s="68"/>
      <c r="O43" s="12">
        <f>O41+1</f>
        <v>604</v>
      </c>
      <c r="P43" s="65"/>
      <c r="Q43" s="25">
        <f>Q41+1</f>
        <v>608</v>
      </c>
      <c r="R43" s="119"/>
      <c r="S43" s="12">
        <f>S41+1</f>
        <v>612</v>
      </c>
      <c r="T43" s="117"/>
      <c r="U43" s="12">
        <f>U41+1</f>
        <v>616</v>
      </c>
      <c r="V43" s="95"/>
      <c r="W43" s="12">
        <f>W41+1</f>
        <v>620</v>
      </c>
      <c r="X43" s="117"/>
      <c r="Y43" s="12">
        <f>Y41+1</f>
        <v>624</v>
      </c>
      <c r="Z43" s="95"/>
      <c r="AA43" s="12">
        <f>AA41+1</f>
        <v>628</v>
      </c>
      <c r="AB43" s="117"/>
      <c r="AC43" s="12">
        <f>AC41+1</f>
        <v>632</v>
      </c>
      <c r="AD43" s="125"/>
      <c r="AE43" s="12">
        <f>AE41+1</f>
        <v>636</v>
      </c>
      <c r="AF43" s="127"/>
      <c r="AG43" s="25">
        <f>AG41+1</f>
        <v>640</v>
      </c>
      <c r="AH43" s="77"/>
      <c r="AI43" s="12">
        <f>AI41+1</f>
        <v>644</v>
      </c>
      <c r="AJ43" s="78"/>
      <c r="AK43" s="12">
        <f>AK41+1</f>
        <v>648</v>
      </c>
      <c r="AL43" s="77"/>
      <c r="AM43" s="12">
        <f>AM41+1</f>
        <v>652</v>
      </c>
      <c r="AN43" s="78"/>
      <c r="AO43" s="12">
        <f>AO41+1</f>
        <v>656</v>
      </c>
      <c r="AP43" s="77"/>
      <c r="AQ43" s="12">
        <f>AQ41+1</f>
        <v>660</v>
      </c>
      <c r="AR43" s="78"/>
      <c r="AS43" s="12">
        <f>AS41+1</f>
        <v>664</v>
      </c>
      <c r="AT43" s="77"/>
      <c r="AU43" s="12">
        <f>AU41+1</f>
        <v>668</v>
      </c>
      <c r="AV43" s="69">
        <v>5000</v>
      </c>
      <c r="AW43" s="25">
        <f>AW41+1</f>
        <v>672</v>
      </c>
      <c r="AX43" s="2"/>
      <c r="AY43" s="2"/>
      <c r="AZ43" s="2"/>
      <c r="BA43" s="2"/>
      <c r="BB43" s="2"/>
    </row>
    <row r="44" spans="1:54" s="33" customFormat="1" ht="6.75" customHeight="1" thickBot="1">
      <c r="A44" s="120"/>
      <c r="B44" s="84">
        <f>C41*206/27</f>
        <v>4417.555555555556</v>
      </c>
      <c r="C44" s="16">
        <f>C43/32</f>
        <v>18.125</v>
      </c>
      <c r="D44" s="88">
        <f>E41*206/27</f>
        <v>4448.074074074074</v>
      </c>
      <c r="E44" s="16">
        <f>E43/32</f>
        <v>18.25</v>
      </c>
      <c r="F44" s="47">
        <f>G41*206/27</f>
        <v>4478.592592592592</v>
      </c>
      <c r="G44" s="16">
        <f>G43/32</f>
        <v>18.375</v>
      </c>
      <c r="H44" s="75">
        <f>I41*206/27</f>
        <v>4509.111111111111</v>
      </c>
      <c r="I44" s="16">
        <f>I43/32</f>
        <v>18.5</v>
      </c>
      <c r="J44" s="47">
        <f>K41*206/27</f>
        <v>4539.62962962963</v>
      </c>
      <c r="K44" s="16">
        <f>K43/32</f>
        <v>18.625</v>
      </c>
      <c r="L44" s="75">
        <f>M41*206/27</f>
        <v>4570.148148148148</v>
      </c>
      <c r="M44" s="16">
        <f>M43/32</f>
        <v>18.75</v>
      </c>
      <c r="N44" s="47">
        <f>O41*206/27</f>
        <v>4600.666666666667</v>
      </c>
      <c r="O44" s="16">
        <f>O43/32</f>
        <v>18.875</v>
      </c>
      <c r="P44" s="76">
        <f>Q41*206/27</f>
        <v>4631.185185185185</v>
      </c>
      <c r="Q44" s="32">
        <f>Q43/32</f>
        <v>19</v>
      </c>
      <c r="R44" s="47">
        <f>S41*206/27</f>
        <v>4661.7037037037035</v>
      </c>
      <c r="S44" s="16">
        <f>S43/32</f>
        <v>19.125</v>
      </c>
      <c r="T44" s="75">
        <f>U41*206/27</f>
        <v>4692.222222222223</v>
      </c>
      <c r="U44" s="16">
        <f>U43/32</f>
        <v>19.25</v>
      </c>
      <c r="V44" s="47">
        <f>W41*206/27</f>
        <v>4722.740740740741</v>
      </c>
      <c r="W44" s="16">
        <f>W43/32</f>
        <v>19.375</v>
      </c>
      <c r="X44" s="75">
        <f>Y41*206/27</f>
        <v>4753.259259259259</v>
      </c>
      <c r="Y44" s="16">
        <f>Y43/32</f>
        <v>19.5</v>
      </c>
      <c r="Z44" s="47">
        <f>AA41*206/27</f>
        <v>4783.777777777777</v>
      </c>
      <c r="AA44" s="16">
        <f>AA43/32</f>
        <v>19.625</v>
      </c>
      <c r="AB44" s="75">
        <f>AC41*206/27</f>
        <v>4814.2962962962965</v>
      </c>
      <c r="AC44" s="16">
        <f>AC43/32</f>
        <v>19.75</v>
      </c>
      <c r="AD44" s="47">
        <f>AE41*206/27</f>
        <v>4844.814814814815</v>
      </c>
      <c r="AE44" s="16">
        <f>AE43/32</f>
        <v>19.875</v>
      </c>
      <c r="AF44" s="76">
        <f>AG41*206/27</f>
        <v>4875.333333333333</v>
      </c>
      <c r="AG44" s="32">
        <f>AG43/32</f>
        <v>20</v>
      </c>
      <c r="AH44" s="47">
        <f>AI41*206/27</f>
        <v>4905.851851851852</v>
      </c>
      <c r="AI44" s="16">
        <f>AI43/32</f>
        <v>20.125</v>
      </c>
      <c r="AJ44" s="75">
        <f>AK41*206/27</f>
        <v>4936.37037037037</v>
      </c>
      <c r="AK44" s="16">
        <f>AK43/32</f>
        <v>20.25</v>
      </c>
      <c r="AL44" s="47">
        <f>AM41*206/27</f>
        <v>4966.888888888889</v>
      </c>
      <c r="AM44" s="16">
        <f>AM43/32</f>
        <v>20.375</v>
      </c>
      <c r="AN44" s="75">
        <f>AO41*206/27</f>
        <v>4997.407407407408</v>
      </c>
      <c r="AO44" s="16">
        <f>AO43/32</f>
        <v>20.5</v>
      </c>
      <c r="AP44" s="47">
        <f>AQ41*206/27</f>
        <v>5027.925925925926</v>
      </c>
      <c r="AQ44" s="16">
        <f>AQ43/32</f>
        <v>20.625</v>
      </c>
      <c r="AR44" s="75">
        <f>AS41*206/27</f>
        <v>5058.444444444444</v>
      </c>
      <c r="AS44" s="16">
        <f>AS43/32</f>
        <v>20.75</v>
      </c>
      <c r="AT44" s="47">
        <f>AU41*206/27</f>
        <v>5088.962962962963</v>
      </c>
      <c r="AU44" s="16">
        <f>AU43/32</f>
        <v>20.875</v>
      </c>
      <c r="AV44" s="86">
        <f>AW41*206/27</f>
        <v>5119.481481481482</v>
      </c>
      <c r="AW44" s="32">
        <f>AW43/32</f>
        <v>21</v>
      </c>
      <c r="AX44" s="44"/>
      <c r="AY44" s="44"/>
      <c r="AZ44" s="44"/>
      <c r="BA44" s="44"/>
      <c r="BB44" s="44"/>
    </row>
    <row r="45" spans="1:54" s="59" customFormat="1" ht="6.75" customHeight="1" thickBot="1">
      <c r="A45" s="120"/>
      <c r="B45" s="48">
        <f>C41/10</f>
        <v>57.9</v>
      </c>
      <c r="C45" s="27">
        <f>C43/4</f>
        <v>145</v>
      </c>
      <c r="D45" s="50">
        <f>E41/10</f>
        <v>58.3</v>
      </c>
      <c r="E45" s="27">
        <f>E43/4</f>
        <v>146</v>
      </c>
      <c r="F45" s="54">
        <f>G41/10</f>
        <v>58.7</v>
      </c>
      <c r="G45" s="27">
        <f>G43/4</f>
        <v>147</v>
      </c>
      <c r="H45" s="50">
        <f>I41/10</f>
        <v>59.1</v>
      </c>
      <c r="I45" s="27">
        <f>I43/4</f>
        <v>148</v>
      </c>
      <c r="J45" s="54">
        <f>K41/10</f>
        <v>59.5</v>
      </c>
      <c r="K45" s="27">
        <f>K43/4</f>
        <v>149</v>
      </c>
      <c r="L45" s="50">
        <f>M41/10</f>
        <v>59.9</v>
      </c>
      <c r="M45" s="27">
        <f>M43/4</f>
        <v>150</v>
      </c>
      <c r="N45" s="48">
        <f>O41/10</f>
        <v>60.3</v>
      </c>
      <c r="O45" s="27">
        <f>O43/4</f>
        <v>151</v>
      </c>
      <c r="P45" s="53">
        <f>Q41/10</f>
        <v>60.7</v>
      </c>
      <c r="Q45" s="29">
        <f>Q43/4</f>
        <v>152</v>
      </c>
      <c r="R45" s="48">
        <f>S41/10</f>
        <v>61.1</v>
      </c>
      <c r="S45" s="27">
        <f>S43/4</f>
        <v>153</v>
      </c>
      <c r="T45" s="51">
        <f>U41/10</f>
        <v>61.5</v>
      </c>
      <c r="U45" s="27">
        <f>U43/4</f>
        <v>154</v>
      </c>
      <c r="V45" s="52">
        <f>W41/10</f>
        <v>61.9</v>
      </c>
      <c r="W45" s="27">
        <f>W43/4</f>
        <v>155</v>
      </c>
      <c r="X45" s="51">
        <f>Y41/10</f>
        <v>62.3</v>
      </c>
      <c r="Y45" s="27">
        <f>Y43/4</f>
        <v>156</v>
      </c>
      <c r="Z45" s="54">
        <f>AA41/10</f>
        <v>62.7</v>
      </c>
      <c r="AA45" s="27">
        <f>AA43/4</f>
        <v>157</v>
      </c>
      <c r="AB45" s="50">
        <f>AC41/10</f>
        <v>63.1</v>
      </c>
      <c r="AC45" s="27">
        <f>AC43/4</f>
        <v>158</v>
      </c>
      <c r="AD45" s="52">
        <f>AE41/10</f>
        <v>63.5</v>
      </c>
      <c r="AE45" s="27">
        <f>AE43/4</f>
        <v>159</v>
      </c>
      <c r="AF45" s="53">
        <f>AG41/10</f>
        <v>63.9</v>
      </c>
      <c r="AG45" s="29">
        <f>AG43/4</f>
        <v>160</v>
      </c>
      <c r="AH45" s="55">
        <f>AI41/10</f>
        <v>64.3</v>
      </c>
      <c r="AI45" s="27">
        <f>AI43/4</f>
        <v>161</v>
      </c>
      <c r="AJ45" s="51">
        <f>AK41/10</f>
        <v>64.7</v>
      </c>
      <c r="AK45" s="27">
        <f>AK43/4</f>
        <v>162</v>
      </c>
      <c r="AL45" s="52">
        <f>AM41/10</f>
        <v>65.1</v>
      </c>
      <c r="AM45" s="27">
        <f>AM43/4</f>
        <v>163</v>
      </c>
      <c r="AN45" s="51">
        <f>AO41/10</f>
        <v>65.5</v>
      </c>
      <c r="AO45" s="27">
        <f>AO43/4</f>
        <v>164</v>
      </c>
      <c r="AP45" s="52">
        <f>AQ41/10</f>
        <v>65.9</v>
      </c>
      <c r="AQ45" s="27">
        <f>AQ43/4</f>
        <v>165</v>
      </c>
      <c r="AR45" s="51">
        <f>AS41/10</f>
        <v>66.3</v>
      </c>
      <c r="AS45" s="27">
        <f>AS43/4</f>
        <v>166</v>
      </c>
      <c r="AT45" s="52">
        <f>AU41/10</f>
        <v>66.7</v>
      </c>
      <c r="AU45" s="27">
        <f>AU43/4</f>
        <v>167</v>
      </c>
      <c r="AV45" s="56">
        <f>AW41/10</f>
        <v>67.1</v>
      </c>
      <c r="AW45" s="29">
        <f>AW43/4</f>
        <v>168</v>
      </c>
      <c r="AX45" s="58"/>
      <c r="AY45" s="58"/>
      <c r="AZ45" s="58"/>
      <c r="BA45" s="58"/>
      <c r="BB45" s="58"/>
    </row>
    <row r="46" spans="1:54" s="8" customFormat="1" ht="6.75" customHeight="1" thickBot="1">
      <c r="A46" s="120">
        <v>8</v>
      </c>
      <c r="B46" s="121">
        <v>22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3"/>
      <c r="R46" s="122">
        <v>23</v>
      </c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3"/>
      <c r="AH46" s="122">
        <v>24</v>
      </c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3"/>
      <c r="AX46" s="45"/>
      <c r="AY46" s="45"/>
      <c r="AZ46" s="45"/>
      <c r="BA46" s="45"/>
      <c r="BB46" s="45"/>
    </row>
    <row r="47" spans="1:54" s="1" customFormat="1" ht="6.75" customHeight="1" thickBot="1">
      <c r="A47" s="120"/>
      <c r="B47" s="128"/>
      <c r="C47" s="21">
        <f>C41+96</f>
        <v>675</v>
      </c>
      <c r="D47" s="116"/>
      <c r="E47" s="21">
        <f>E41+96</f>
        <v>679</v>
      </c>
      <c r="F47" s="94"/>
      <c r="G47" s="21">
        <f>G41+96</f>
        <v>683</v>
      </c>
      <c r="H47" s="116"/>
      <c r="I47" s="21">
        <f>I41+96</f>
        <v>687</v>
      </c>
      <c r="J47" s="94"/>
      <c r="K47" s="21">
        <f>K41+96</f>
        <v>691</v>
      </c>
      <c r="L47" s="116"/>
      <c r="M47" s="21">
        <f>M41+96</f>
        <v>695</v>
      </c>
      <c r="N47" s="130"/>
      <c r="O47" s="21">
        <f>O41+96</f>
        <v>699</v>
      </c>
      <c r="P47" s="132"/>
      <c r="Q47" s="28">
        <f>Q41+96</f>
        <v>703</v>
      </c>
      <c r="R47" s="153"/>
      <c r="S47" s="21">
        <f>S41+96</f>
        <v>707</v>
      </c>
      <c r="T47" s="198"/>
      <c r="U47" s="21">
        <f>U41+96</f>
        <v>711</v>
      </c>
      <c r="V47" s="153"/>
      <c r="W47" s="21">
        <f>W41+96</f>
        <v>715</v>
      </c>
      <c r="X47" s="198"/>
      <c r="Y47" s="21">
        <f>Y41+96</f>
        <v>719</v>
      </c>
      <c r="Z47" s="153"/>
      <c r="AA47" s="21">
        <f>AA41+96</f>
        <v>723</v>
      </c>
      <c r="AB47" s="198"/>
      <c r="AC47" s="21">
        <f>AC41+96</f>
        <v>727</v>
      </c>
      <c r="AD47" s="153"/>
      <c r="AE47" s="21">
        <f>AE41+96</f>
        <v>731</v>
      </c>
      <c r="AF47" s="135"/>
      <c r="AG47" s="34">
        <f>AG41+96</f>
        <v>735</v>
      </c>
      <c r="AH47" s="118"/>
      <c r="AI47" s="21">
        <f>AI41+96</f>
        <v>739</v>
      </c>
      <c r="AJ47" s="116"/>
      <c r="AK47" s="21">
        <f>AK41+96</f>
        <v>743</v>
      </c>
      <c r="AL47" s="94"/>
      <c r="AM47" s="21">
        <f>AM41+96</f>
        <v>747</v>
      </c>
      <c r="AN47" s="116"/>
      <c r="AO47" s="21">
        <f>AO41+96</f>
        <v>751</v>
      </c>
      <c r="AP47" s="94"/>
      <c r="AQ47" s="21">
        <f>AQ41+96</f>
        <v>755</v>
      </c>
      <c r="AR47" s="116"/>
      <c r="AS47" s="21">
        <f>AS41+96</f>
        <v>759</v>
      </c>
      <c r="AT47" s="110"/>
      <c r="AU47" s="21">
        <f>AU41+96</f>
        <v>763</v>
      </c>
      <c r="AV47" s="215"/>
      <c r="AW47" s="34">
        <f>AW41+96</f>
        <v>767</v>
      </c>
      <c r="AX47" s="2"/>
      <c r="AY47" s="2"/>
      <c r="AZ47" s="2"/>
      <c r="BA47" s="2"/>
      <c r="BB47" s="2"/>
    </row>
    <row r="48" spans="1:54" s="9" customFormat="1" ht="6.75" customHeight="1" thickBot="1">
      <c r="A48" s="120"/>
      <c r="B48" s="129"/>
      <c r="C48" s="12">
        <v>-1</v>
      </c>
      <c r="D48" s="117"/>
      <c r="E48" s="12">
        <v>-1</v>
      </c>
      <c r="F48" s="95"/>
      <c r="G48" s="12">
        <v>-1</v>
      </c>
      <c r="H48" s="117"/>
      <c r="I48" s="12">
        <v>-1</v>
      </c>
      <c r="J48" s="95"/>
      <c r="K48" s="12">
        <v>-1</v>
      </c>
      <c r="L48" s="117"/>
      <c r="M48" s="12">
        <v>-1</v>
      </c>
      <c r="N48" s="131"/>
      <c r="O48" s="12">
        <v>-1</v>
      </c>
      <c r="P48" s="133"/>
      <c r="Q48" s="25">
        <v>-1</v>
      </c>
      <c r="R48" s="154"/>
      <c r="S48" s="12">
        <v>-1</v>
      </c>
      <c r="T48" s="199"/>
      <c r="U48" s="12">
        <v>-1</v>
      </c>
      <c r="V48" s="154"/>
      <c r="W48" s="12">
        <v>-1</v>
      </c>
      <c r="X48" s="199"/>
      <c r="Y48" s="12">
        <v>-1</v>
      </c>
      <c r="Z48" s="154"/>
      <c r="AA48" s="12">
        <v>-1</v>
      </c>
      <c r="AB48" s="199"/>
      <c r="AC48" s="12">
        <v>-1</v>
      </c>
      <c r="AD48" s="154"/>
      <c r="AE48" s="12">
        <v>-1</v>
      </c>
      <c r="AF48" s="220"/>
      <c r="AG48" s="25">
        <v>-1</v>
      </c>
      <c r="AH48" s="119"/>
      <c r="AI48" s="12">
        <v>-1</v>
      </c>
      <c r="AJ48" s="117"/>
      <c r="AK48" s="12">
        <v>-1</v>
      </c>
      <c r="AL48" s="95"/>
      <c r="AM48" s="12">
        <v>-1</v>
      </c>
      <c r="AN48" s="117"/>
      <c r="AO48" s="12">
        <v>-1</v>
      </c>
      <c r="AP48" s="95"/>
      <c r="AQ48" s="12">
        <v>-1</v>
      </c>
      <c r="AR48" s="117"/>
      <c r="AS48" s="12">
        <v>-1</v>
      </c>
      <c r="AT48" s="111"/>
      <c r="AU48" s="12">
        <v>-1</v>
      </c>
      <c r="AV48" s="216"/>
      <c r="AW48" s="25">
        <v>-1</v>
      </c>
      <c r="AX48" s="2"/>
      <c r="AY48" s="2"/>
      <c r="AZ48" s="2"/>
      <c r="BA48" s="2"/>
      <c r="BB48" s="2"/>
    </row>
    <row r="49" spans="1:54" s="1" customFormat="1" ht="6.75" customHeight="1" thickBot="1">
      <c r="A49" s="120"/>
      <c r="B49" s="129"/>
      <c r="C49" s="12">
        <f>C47+1</f>
        <v>676</v>
      </c>
      <c r="D49" s="117"/>
      <c r="E49" s="12">
        <f>E47+1</f>
        <v>680</v>
      </c>
      <c r="F49" s="95"/>
      <c r="G49" s="12">
        <f>G47+1</f>
        <v>684</v>
      </c>
      <c r="H49" s="117"/>
      <c r="I49" s="12">
        <f>I47+1</f>
        <v>688</v>
      </c>
      <c r="J49" s="95"/>
      <c r="K49" s="12">
        <f>K47+1</f>
        <v>692</v>
      </c>
      <c r="L49" s="117"/>
      <c r="M49" s="12">
        <f>M47+1</f>
        <v>696</v>
      </c>
      <c r="N49" s="131"/>
      <c r="O49" s="12">
        <f>O47+1</f>
        <v>700</v>
      </c>
      <c r="P49" s="134"/>
      <c r="Q49" s="25">
        <f>Q47+1</f>
        <v>704</v>
      </c>
      <c r="R49" s="77"/>
      <c r="S49" s="12">
        <f>S47+1</f>
        <v>708</v>
      </c>
      <c r="T49" s="78"/>
      <c r="U49" s="12">
        <f>U47+1</f>
        <v>712</v>
      </c>
      <c r="V49" s="77"/>
      <c r="W49" s="12">
        <f>W47+1</f>
        <v>716</v>
      </c>
      <c r="X49" s="78"/>
      <c r="Y49" s="12">
        <f>Y47+1</f>
        <v>720</v>
      </c>
      <c r="Z49" s="77"/>
      <c r="AA49" s="12">
        <f>AA47+1</f>
        <v>724</v>
      </c>
      <c r="AB49" s="78"/>
      <c r="AC49" s="12">
        <f>AC47+1</f>
        <v>728</v>
      </c>
      <c r="AD49" s="77"/>
      <c r="AE49" s="12">
        <f>AE47+1</f>
        <v>732</v>
      </c>
      <c r="AF49" s="65"/>
      <c r="AG49" s="25">
        <f>AG47+1</f>
        <v>736</v>
      </c>
      <c r="AH49" s="119"/>
      <c r="AI49" s="12">
        <f>AI47+1</f>
        <v>740</v>
      </c>
      <c r="AJ49" s="117"/>
      <c r="AK49" s="12">
        <f>AK47+1</f>
        <v>744</v>
      </c>
      <c r="AL49" s="95"/>
      <c r="AM49" s="12">
        <f>AM47+1</f>
        <v>748</v>
      </c>
      <c r="AN49" s="117"/>
      <c r="AO49" s="12">
        <f>AO47+1</f>
        <v>752</v>
      </c>
      <c r="AP49" s="95"/>
      <c r="AQ49" s="12">
        <f>AQ47+1</f>
        <v>756</v>
      </c>
      <c r="AR49" s="117"/>
      <c r="AS49" s="12">
        <f>AS47+1</f>
        <v>760</v>
      </c>
      <c r="AT49" s="112"/>
      <c r="AU49" s="12">
        <f>AU47+1</f>
        <v>764</v>
      </c>
      <c r="AV49" s="217"/>
      <c r="AW49" s="25">
        <f>AW47+1</f>
        <v>768</v>
      </c>
      <c r="AX49" s="2"/>
      <c r="AY49" s="2"/>
      <c r="AZ49" s="2"/>
      <c r="BA49" s="2"/>
      <c r="BB49" s="2"/>
    </row>
    <row r="50" spans="1:54" s="33" customFormat="1" ht="6.75" customHeight="1" thickBot="1">
      <c r="A50" s="120"/>
      <c r="B50" s="47">
        <f>C47*206/27</f>
        <v>5150</v>
      </c>
      <c r="C50" s="16">
        <f>C49/32</f>
        <v>21.125</v>
      </c>
      <c r="D50" s="75">
        <f>E47*206/27</f>
        <v>5180.518518518518</v>
      </c>
      <c r="E50" s="16">
        <f>E49/32</f>
        <v>21.25</v>
      </c>
      <c r="F50" s="47">
        <f>G47*206/27</f>
        <v>5211.037037037037</v>
      </c>
      <c r="G50" s="16">
        <f>G49/32</f>
        <v>21.375</v>
      </c>
      <c r="H50" s="75">
        <f>I47*206/27</f>
        <v>5241.555555555556</v>
      </c>
      <c r="I50" s="16">
        <f>I49/32</f>
        <v>21.5</v>
      </c>
      <c r="J50" s="47">
        <f>K47*206/27</f>
        <v>5272.074074074074</v>
      </c>
      <c r="K50" s="16">
        <f>K49/32</f>
        <v>21.625</v>
      </c>
      <c r="L50" s="75">
        <f>M47*206/27</f>
        <v>5302.592592592592</v>
      </c>
      <c r="M50" s="16">
        <f>M49/32</f>
        <v>21.75</v>
      </c>
      <c r="N50" s="47">
        <f>O47*206/27</f>
        <v>5333.111111111111</v>
      </c>
      <c r="O50" s="16">
        <f>O49/32</f>
        <v>21.875</v>
      </c>
      <c r="P50" s="76">
        <f>Q47*206/27</f>
        <v>5363.62962962963</v>
      </c>
      <c r="Q50" s="32">
        <f>Q49/32</f>
        <v>22</v>
      </c>
      <c r="R50" s="47">
        <f>S47*206/27</f>
        <v>5394.148148148148</v>
      </c>
      <c r="S50" s="16">
        <f>S49/32</f>
        <v>22.125</v>
      </c>
      <c r="T50" s="75">
        <f>U47*206/27</f>
        <v>5424.666666666667</v>
      </c>
      <c r="U50" s="16">
        <f>U49/32</f>
        <v>22.25</v>
      </c>
      <c r="V50" s="47">
        <f>W47*206/27</f>
        <v>5455.185185185185</v>
      </c>
      <c r="W50" s="16">
        <f>W49/32</f>
        <v>22.375</v>
      </c>
      <c r="X50" s="75">
        <f>Y47*206/27</f>
        <v>5485.7037037037035</v>
      </c>
      <c r="Y50" s="16">
        <f>Y49/32</f>
        <v>22.5</v>
      </c>
      <c r="Z50" s="47">
        <f>AA47*206/27</f>
        <v>5516.222222222223</v>
      </c>
      <c r="AA50" s="16">
        <f>AA49/32</f>
        <v>22.625</v>
      </c>
      <c r="AB50" s="75">
        <f>AC47*206/27</f>
        <v>5546.740740740741</v>
      </c>
      <c r="AC50" s="16">
        <f>AC49/32</f>
        <v>22.75</v>
      </c>
      <c r="AD50" s="47">
        <f>AE47*206/27</f>
        <v>5577.259259259259</v>
      </c>
      <c r="AE50" s="16">
        <f>AE49/32</f>
        <v>22.875</v>
      </c>
      <c r="AF50" s="76">
        <f>AG47*206/27</f>
        <v>5607.777777777777</v>
      </c>
      <c r="AG50" s="32">
        <f>AG49/32</f>
        <v>23</v>
      </c>
      <c r="AH50" s="47">
        <f>AI47*206/27</f>
        <v>5638.2962962962965</v>
      </c>
      <c r="AI50" s="16">
        <f>AI49/32</f>
        <v>23.125</v>
      </c>
      <c r="AJ50" s="75">
        <f>AK47*206/27</f>
        <v>5668.814814814815</v>
      </c>
      <c r="AK50" s="16">
        <f>AK49/32</f>
        <v>23.25</v>
      </c>
      <c r="AL50" s="47">
        <f>AM47*206/27</f>
        <v>5699.333333333333</v>
      </c>
      <c r="AM50" s="16">
        <f>AM49/32</f>
        <v>23.375</v>
      </c>
      <c r="AN50" s="75">
        <f>AO47*206/27</f>
        <v>5729.851851851852</v>
      </c>
      <c r="AO50" s="16">
        <f>AO49/32</f>
        <v>23.5</v>
      </c>
      <c r="AP50" s="47">
        <f>AQ47*206/27</f>
        <v>5760.37037037037</v>
      </c>
      <c r="AQ50" s="16">
        <f>AQ49/32</f>
        <v>23.625</v>
      </c>
      <c r="AR50" s="75">
        <f>AS47*206/27</f>
        <v>5790.888888888889</v>
      </c>
      <c r="AS50" s="16">
        <f>AS49/32</f>
        <v>23.75</v>
      </c>
      <c r="AT50" s="47">
        <f>AU47*206/27</f>
        <v>5821.407407407408</v>
      </c>
      <c r="AU50" s="16">
        <f>AU49/32</f>
        <v>23.875</v>
      </c>
      <c r="AV50" s="65">
        <f>AW47*206/27</f>
        <v>5851.925925925926</v>
      </c>
      <c r="AW50" s="32">
        <f>AW49/32</f>
        <v>24</v>
      </c>
      <c r="AX50" s="44"/>
      <c r="AY50" s="44"/>
      <c r="AZ50" s="44"/>
      <c r="BA50" s="44"/>
      <c r="BB50" s="44"/>
    </row>
    <row r="51" spans="1:54" s="59" customFormat="1" ht="6.75" customHeight="1" thickBot="1">
      <c r="A51" s="120"/>
      <c r="B51" s="48">
        <f>C47/10</f>
        <v>67.5</v>
      </c>
      <c r="C51" s="27">
        <f>C49/4</f>
        <v>169</v>
      </c>
      <c r="D51" s="50">
        <f>E47/10</f>
        <v>67.9</v>
      </c>
      <c r="E51" s="27">
        <f>E49/4</f>
        <v>170</v>
      </c>
      <c r="F51" s="54">
        <f>G47/10</f>
        <v>68.3</v>
      </c>
      <c r="G51" s="27">
        <f>G49/4</f>
        <v>171</v>
      </c>
      <c r="H51" s="50">
        <f>I47/10</f>
        <v>68.7</v>
      </c>
      <c r="I51" s="27">
        <f>I49/4</f>
        <v>172</v>
      </c>
      <c r="J51" s="54">
        <f>K47/10</f>
        <v>69.1</v>
      </c>
      <c r="K51" s="27">
        <f>K49/4</f>
        <v>173</v>
      </c>
      <c r="L51" s="50">
        <f>M47/10</f>
        <v>69.5</v>
      </c>
      <c r="M51" s="27">
        <f>M49/4</f>
        <v>174</v>
      </c>
      <c r="N51" s="48">
        <f>O47/10</f>
        <v>69.9</v>
      </c>
      <c r="O51" s="27">
        <f>O49/4</f>
        <v>175</v>
      </c>
      <c r="P51" s="53">
        <f>Q47/10</f>
        <v>70.3</v>
      </c>
      <c r="Q51" s="29">
        <f>Q49/4</f>
        <v>176</v>
      </c>
      <c r="R51" s="48">
        <f>S47/10</f>
        <v>70.7</v>
      </c>
      <c r="S51" s="27">
        <f>S49/4</f>
        <v>177</v>
      </c>
      <c r="T51" s="51">
        <f>U47/10</f>
        <v>71.1</v>
      </c>
      <c r="U51" s="27">
        <f>U49/4</f>
        <v>178</v>
      </c>
      <c r="V51" s="52">
        <f>W47/10</f>
        <v>71.5</v>
      </c>
      <c r="W51" s="27">
        <f>W49/4</f>
        <v>179</v>
      </c>
      <c r="X51" s="51">
        <f>Y47/10</f>
        <v>71.9</v>
      </c>
      <c r="Y51" s="27">
        <f>Y49/4</f>
        <v>180</v>
      </c>
      <c r="Z51" s="54">
        <f>AA47/10</f>
        <v>72.3</v>
      </c>
      <c r="AA51" s="27">
        <f>AA49/4</f>
        <v>181</v>
      </c>
      <c r="AB51" s="50">
        <f>AC47/10</f>
        <v>72.7</v>
      </c>
      <c r="AC51" s="27">
        <f>AC49/4</f>
        <v>182</v>
      </c>
      <c r="AD51" s="52">
        <f>AE47/10</f>
        <v>73.1</v>
      </c>
      <c r="AE51" s="27">
        <f>AE49/4</f>
        <v>183</v>
      </c>
      <c r="AF51" s="53">
        <f>AG47/10</f>
        <v>73.5</v>
      </c>
      <c r="AG51" s="29">
        <f>AG49/4</f>
        <v>184</v>
      </c>
      <c r="AH51" s="55">
        <f>AI47/10</f>
        <v>73.9</v>
      </c>
      <c r="AI51" s="27">
        <f>AI49/4</f>
        <v>185</v>
      </c>
      <c r="AJ51" s="51">
        <f>AK47/10</f>
        <v>74.3</v>
      </c>
      <c r="AK51" s="27">
        <f>AK49/4</f>
        <v>186</v>
      </c>
      <c r="AL51" s="52">
        <f>AM47/10</f>
        <v>74.7</v>
      </c>
      <c r="AM51" s="27">
        <f>AM49/4</f>
        <v>187</v>
      </c>
      <c r="AN51" s="51">
        <f>AO47/10</f>
        <v>75.1</v>
      </c>
      <c r="AO51" s="27">
        <f>AO49/4</f>
        <v>188</v>
      </c>
      <c r="AP51" s="52">
        <f>AQ47/10</f>
        <v>75.5</v>
      </c>
      <c r="AQ51" s="27">
        <f>AQ49/4</f>
        <v>189</v>
      </c>
      <c r="AR51" s="51">
        <f>AS47/10</f>
        <v>75.9</v>
      </c>
      <c r="AS51" s="27">
        <f>AS49/4</f>
        <v>190</v>
      </c>
      <c r="AT51" s="52">
        <f>AU47/10</f>
        <v>76.3</v>
      </c>
      <c r="AU51" s="27">
        <f>AU49/4</f>
        <v>191</v>
      </c>
      <c r="AV51" s="56">
        <f>AW47/10</f>
        <v>76.7</v>
      </c>
      <c r="AW51" s="29">
        <f>AW49/4</f>
        <v>192</v>
      </c>
      <c r="AX51" s="58"/>
      <c r="AY51" s="58"/>
      <c r="AZ51" s="58"/>
      <c r="BA51" s="58"/>
      <c r="BB51" s="58"/>
    </row>
    <row r="52" spans="1:54" s="8" customFormat="1" ht="6.75" customHeight="1" thickBot="1">
      <c r="A52" s="120">
        <v>9</v>
      </c>
      <c r="B52" s="121">
        <v>25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90"/>
      <c r="Q52" s="123"/>
      <c r="R52" s="122">
        <v>26</v>
      </c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3"/>
      <c r="AH52" s="122">
        <v>27</v>
      </c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3"/>
      <c r="AX52" s="45"/>
      <c r="AY52" s="45"/>
      <c r="AZ52" s="45"/>
      <c r="BA52" s="45"/>
      <c r="BB52" s="45"/>
    </row>
    <row r="53" spans="1:54" s="1" customFormat="1" ht="6.75" customHeight="1" thickBot="1">
      <c r="A53" s="120"/>
      <c r="B53" s="240" t="s">
        <v>92</v>
      </c>
      <c r="C53" s="21">
        <f>C47+96</f>
        <v>771</v>
      </c>
      <c r="D53" s="198" t="s">
        <v>98</v>
      </c>
      <c r="E53" s="21">
        <f>E47+96</f>
        <v>775</v>
      </c>
      <c r="F53" s="153" t="s">
        <v>109</v>
      </c>
      <c r="G53" s="21">
        <f>G47+96</f>
        <v>779</v>
      </c>
      <c r="H53" s="198" t="s">
        <v>114</v>
      </c>
      <c r="I53" s="21">
        <f>I47+96</f>
        <v>783</v>
      </c>
      <c r="J53" s="153" t="s">
        <v>125</v>
      </c>
      <c r="K53" s="21">
        <f>K47+96</f>
        <v>787</v>
      </c>
      <c r="L53" s="198" t="s">
        <v>133</v>
      </c>
      <c r="M53" s="21">
        <f>M47+96</f>
        <v>791</v>
      </c>
      <c r="N53" s="153" t="s">
        <v>137</v>
      </c>
      <c r="O53" s="21">
        <f>O47+96</f>
        <v>795</v>
      </c>
      <c r="P53" s="257" t="s">
        <v>257</v>
      </c>
      <c r="Q53" s="34">
        <f>Q47+96</f>
        <v>799</v>
      </c>
      <c r="R53" s="118"/>
      <c r="S53" s="21">
        <f>S47+96</f>
        <v>803</v>
      </c>
      <c r="T53" s="116"/>
      <c r="U53" s="21">
        <f>U47+96</f>
        <v>807</v>
      </c>
      <c r="V53" s="94"/>
      <c r="W53" s="21">
        <f>W47+96</f>
        <v>811</v>
      </c>
      <c r="X53" s="116"/>
      <c r="Y53" s="21">
        <f>Y47+96</f>
        <v>815</v>
      </c>
      <c r="Z53" s="94"/>
      <c r="AA53" s="21">
        <f>AA47+96</f>
        <v>819</v>
      </c>
      <c r="AB53" s="116"/>
      <c r="AC53" s="21">
        <f>AC47+96</f>
        <v>823</v>
      </c>
      <c r="AD53" s="124"/>
      <c r="AE53" s="21">
        <f>AE47+96</f>
        <v>827</v>
      </c>
      <c r="AF53" s="134"/>
      <c r="AG53" s="34">
        <f>AG47+96</f>
        <v>831</v>
      </c>
      <c r="AH53" s="118"/>
      <c r="AI53" s="21">
        <f>AI47+96</f>
        <v>835</v>
      </c>
      <c r="AJ53" s="116"/>
      <c r="AK53" s="21">
        <f>AK47+96</f>
        <v>839</v>
      </c>
      <c r="AL53" s="94"/>
      <c r="AM53" s="21">
        <f>AM47+96</f>
        <v>843</v>
      </c>
      <c r="AN53" s="116"/>
      <c r="AO53" s="21">
        <f>AO47+96</f>
        <v>847</v>
      </c>
      <c r="AP53" s="94"/>
      <c r="AQ53" s="21">
        <f>AQ47+96</f>
        <v>851</v>
      </c>
      <c r="AR53" s="116"/>
      <c r="AS53" s="21">
        <f>AS47+96</f>
        <v>855</v>
      </c>
      <c r="AT53" s="110"/>
      <c r="AU53" s="21">
        <f>AU47+96</f>
        <v>859</v>
      </c>
      <c r="AV53" s="149" t="s">
        <v>4</v>
      </c>
      <c r="AW53" s="34">
        <f>AW47+96</f>
        <v>863</v>
      </c>
      <c r="AX53" s="2"/>
      <c r="AY53" s="2"/>
      <c r="AZ53" s="2"/>
      <c r="BA53" s="2"/>
      <c r="BB53" s="2"/>
    </row>
    <row r="54" spans="1:54" s="9" customFormat="1" ht="6.75" customHeight="1" thickBot="1">
      <c r="A54" s="120"/>
      <c r="B54" s="241"/>
      <c r="C54" s="12">
        <v>-1</v>
      </c>
      <c r="D54" s="199"/>
      <c r="E54" s="12">
        <v>-1</v>
      </c>
      <c r="F54" s="154"/>
      <c r="G54" s="12">
        <v>-1</v>
      </c>
      <c r="H54" s="199"/>
      <c r="I54" s="12">
        <v>-1</v>
      </c>
      <c r="J54" s="154"/>
      <c r="K54" s="12">
        <v>-1</v>
      </c>
      <c r="L54" s="199"/>
      <c r="M54" s="12">
        <v>-1</v>
      </c>
      <c r="N54" s="154"/>
      <c r="O54" s="12">
        <v>-1</v>
      </c>
      <c r="P54" s="256" t="s">
        <v>256</v>
      </c>
      <c r="Q54" s="25">
        <v>-1</v>
      </c>
      <c r="R54" s="119"/>
      <c r="S54" s="12">
        <v>-1</v>
      </c>
      <c r="T54" s="117"/>
      <c r="U54" s="12">
        <v>-1</v>
      </c>
      <c r="V54" s="95"/>
      <c r="W54" s="12">
        <v>-1</v>
      </c>
      <c r="X54" s="117"/>
      <c r="Y54" s="12">
        <v>-1</v>
      </c>
      <c r="Z54" s="95"/>
      <c r="AA54" s="12">
        <v>-1</v>
      </c>
      <c r="AB54" s="117"/>
      <c r="AC54" s="12">
        <v>-1</v>
      </c>
      <c r="AD54" s="125"/>
      <c r="AE54" s="12">
        <v>-1</v>
      </c>
      <c r="AF54" s="221"/>
      <c r="AG54" s="25">
        <v>-1</v>
      </c>
      <c r="AH54" s="119"/>
      <c r="AI54" s="12">
        <v>-1</v>
      </c>
      <c r="AJ54" s="117"/>
      <c r="AK54" s="12">
        <v>-1</v>
      </c>
      <c r="AL54" s="95"/>
      <c r="AM54" s="12">
        <v>-1</v>
      </c>
      <c r="AN54" s="117"/>
      <c r="AO54" s="12">
        <v>-1</v>
      </c>
      <c r="AP54" s="95"/>
      <c r="AQ54" s="12">
        <v>-1</v>
      </c>
      <c r="AR54" s="117"/>
      <c r="AS54" s="12">
        <v>-1</v>
      </c>
      <c r="AT54" s="111"/>
      <c r="AU54" s="12">
        <v>-1</v>
      </c>
      <c r="AV54" s="218"/>
      <c r="AW54" s="25">
        <v>-1</v>
      </c>
      <c r="AX54" s="2"/>
      <c r="AY54" s="2"/>
      <c r="AZ54" s="2"/>
      <c r="BA54" s="2"/>
      <c r="BB54" s="2"/>
    </row>
    <row r="55" spans="1:54" s="1" customFormat="1" ht="6.75" customHeight="1" thickBot="1">
      <c r="A55" s="120"/>
      <c r="B55" s="77"/>
      <c r="C55" s="12">
        <f>C53+1</f>
        <v>772</v>
      </c>
      <c r="D55" s="78"/>
      <c r="E55" s="12">
        <f>E53+1</f>
        <v>776</v>
      </c>
      <c r="F55" s="77"/>
      <c r="G55" s="12">
        <f>G53+1</f>
        <v>780</v>
      </c>
      <c r="H55" s="78"/>
      <c r="I55" s="12">
        <f>I53+1</f>
        <v>784</v>
      </c>
      <c r="J55" s="77"/>
      <c r="K55" s="12">
        <f>K53+1</f>
        <v>788</v>
      </c>
      <c r="L55" s="78"/>
      <c r="M55" s="12">
        <f>M53+1</f>
        <v>792</v>
      </c>
      <c r="N55" s="77"/>
      <c r="O55" s="12">
        <f>O53+1</f>
        <v>796</v>
      </c>
      <c r="P55" s="69">
        <v>6000</v>
      </c>
      <c r="Q55" s="25">
        <f>Q53+1</f>
        <v>800</v>
      </c>
      <c r="R55" s="119"/>
      <c r="S55" s="12">
        <f>S53+1</f>
        <v>804</v>
      </c>
      <c r="T55" s="117"/>
      <c r="U55" s="12">
        <f>U53+1</f>
        <v>808</v>
      </c>
      <c r="V55" s="95"/>
      <c r="W55" s="12">
        <f>W53+1</f>
        <v>812</v>
      </c>
      <c r="X55" s="117"/>
      <c r="Y55" s="12">
        <f>Y53+1</f>
        <v>816</v>
      </c>
      <c r="Z55" s="95"/>
      <c r="AA55" s="12">
        <f>AA53+1</f>
        <v>820</v>
      </c>
      <c r="AB55" s="117"/>
      <c r="AC55" s="12">
        <f>AC53+1</f>
        <v>824</v>
      </c>
      <c r="AD55" s="125"/>
      <c r="AE55" s="12">
        <f>AE53+1</f>
        <v>828</v>
      </c>
      <c r="AF55" s="221"/>
      <c r="AG55" s="25">
        <f>AG53+1</f>
        <v>832</v>
      </c>
      <c r="AH55" s="119"/>
      <c r="AI55" s="12">
        <f>AI53+1</f>
        <v>836</v>
      </c>
      <c r="AJ55" s="117"/>
      <c r="AK55" s="12">
        <f>AK53+1</f>
        <v>840</v>
      </c>
      <c r="AL55" s="95"/>
      <c r="AM55" s="12">
        <f>AM53+1</f>
        <v>844</v>
      </c>
      <c r="AN55" s="117"/>
      <c r="AO55" s="12">
        <f>AO53+1</f>
        <v>848</v>
      </c>
      <c r="AP55" s="95"/>
      <c r="AQ55" s="12">
        <f>AQ53+1</f>
        <v>852</v>
      </c>
      <c r="AR55" s="117"/>
      <c r="AS55" s="12">
        <f>AS53+1</f>
        <v>856</v>
      </c>
      <c r="AT55" s="112"/>
      <c r="AU55" s="12">
        <f>AU53+1</f>
        <v>860</v>
      </c>
      <c r="AV55" s="219"/>
      <c r="AW55" s="25">
        <f>AW53+1</f>
        <v>864</v>
      </c>
      <c r="AX55" s="2"/>
      <c r="AY55" s="2"/>
      <c r="AZ55" s="2"/>
      <c r="BA55" s="2"/>
      <c r="BB55" s="2"/>
    </row>
    <row r="56" spans="1:54" s="33" customFormat="1" ht="6.75" customHeight="1" thickBot="1">
      <c r="A56" s="120"/>
      <c r="B56" s="47">
        <f>C53*206/27</f>
        <v>5882.444444444444</v>
      </c>
      <c r="C56" s="16">
        <f>C55/32</f>
        <v>24.125</v>
      </c>
      <c r="D56" s="75">
        <f>E53*206/27</f>
        <v>5912.962962962963</v>
      </c>
      <c r="E56" s="16">
        <f>E55/32</f>
        <v>24.25</v>
      </c>
      <c r="F56" s="47">
        <f>G53*206/27</f>
        <v>5943.481481481482</v>
      </c>
      <c r="G56" s="16">
        <f>G55/32</f>
        <v>24.375</v>
      </c>
      <c r="H56" s="75">
        <f>I53*206/27</f>
        <v>5974</v>
      </c>
      <c r="I56" s="16">
        <f>I55/32</f>
        <v>24.5</v>
      </c>
      <c r="J56" s="47">
        <f>K53*206/27</f>
        <v>6004.518518518518</v>
      </c>
      <c r="K56" s="16">
        <f>K55/32</f>
        <v>24.625</v>
      </c>
      <c r="L56" s="75">
        <f>M53*206/27</f>
        <v>6035.037037037037</v>
      </c>
      <c r="M56" s="16">
        <f>M55/32</f>
        <v>24.75</v>
      </c>
      <c r="N56" s="47">
        <f>O53*206/27</f>
        <v>6065.555555555556</v>
      </c>
      <c r="O56" s="16">
        <f>O55/32</f>
        <v>24.875</v>
      </c>
      <c r="P56" s="86">
        <f>Q53*206/27</f>
        <v>6096.074074074074</v>
      </c>
      <c r="Q56" s="32">
        <f>Q55/32</f>
        <v>25</v>
      </c>
      <c r="R56" s="47">
        <f>S53*206/27</f>
        <v>6126.592592592592</v>
      </c>
      <c r="S56" s="16">
        <f>S55/32</f>
        <v>25.125</v>
      </c>
      <c r="T56" s="75">
        <f>U53*206/27</f>
        <v>6157.111111111111</v>
      </c>
      <c r="U56" s="16">
        <f>U55/32</f>
        <v>25.25</v>
      </c>
      <c r="V56" s="47">
        <f>W53*206/27</f>
        <v>6187.62962962963</v>
      </c>
      <c r="W56" s="16">
        <f>W55/32</f>
        <v>25.375</v>
      </c>
      <c r="X56" s="75">
        <f>Y53*206/27</f>
        <v>6218.148148148148</v>
      </c>
      <c r="Y56" s="16">
        <f>Y55/32</f>
        <v>25.5</v>
      </c>
      <c r="Z56" s="47">
        <f>AA53*206/27</f>
        <v>6248.666666666667</v>
      </c>
      <c r="AA56" s="16">
        <f>AA55/32</f>
        <v>25.625</v>
      </c>
      <c r="AB56" s="75">
        <f>AC53*206/27</f>
        <v>6279.185185185185</v>
      </c>
      <c r="AC56" s="16">
        <f>AC55/32</f>
        <v>25.75</v>
      </c>
      <c r="AD56" s="47">
        <f>AE53*206/27</f>
        <v>6309.7037037037035</v>
      </c>
      <c r="AE56" s="16">
        <f>AE55/32</f>
        <v>25.875</v>
      </c>
      <c r="AF56" s="76">
        <f>AG53*206/27</f>
        <v>6340.222222222223</v>
      </c>
      <c r="AG56" s="32">
        <f>AG55/32</f>
        <v>26</v>
      </c>
      <c r="AH56" s="47">
        <f>AI53*206/27</f>
        <v>6370.740740740741</v>
      </c>
      <c r="AI56" s="16">
        <f>AI55/32</f>
        <v>26.125</v>
      </c>
      <c r="AJ56" s="75">
        <f>AK53*206/27</f>
        <v>6401.259259259259</v>
      </c>
      <c r="AK56" s="16">
        <f>AK55/32</f>
        <v>26.25</v>
      </c>
      <c r="AL56" s="47">
        <f>AM53*206/27</f>
        <v>6431.777777777777</v>
      </c>
      <c r="AM56" s="16">
        <f>AM55/32</f>
        <v>26.375</v>
      </c>
      <c r="AN56" s="75">
        <f>AO53*206/27</f>
        <v>6462.2962962962965</v>
      </c>
      <c r="AO56" s="16">
        <f>AO55/32</f>
        <v>26.5</v>
      </c>
      <c r="AP56" s="47">
        <f>AQ53*206/27</f>
        <v>6492.814814814815</v>
      </c>
      <c r="AQ56" s="16">
        <f>AQ55/32</f>
        <v>26.625</v>
      </c>
      <c r="AR56" s="75">
        <f>AS53*206/27</f>
        <v>6523.333333333333</v>
      </c>
      <c r="AS56" s="16">
        <f>AS55/32</f>
        <v>26.75</v>
      </c>
      <c r="AT56" s="47">
        <f>AU53*206/27</f>
        <v>6553.851851851852</v>
      </c>
      <c r="AU56" s="16">
        <f>AU55/32</f>
        <v>26.875</v>
      </c>
      <c r="AV56" s="65">
        <f>AW53*206/27</f>
        <v>6584.37037037037</v>
      </c>
      <c r="AW56" s="32">
        <f>AW55/32</f>
        <v>27</v>
      </c>
      <c r="AX56" s="44"/>
      <c r="AY56" s="44"/>
      <c r="AZ56" s="44"/>
      <c r="BA56" s="44"/>
      <c r="BB56" s="44"/>
    </row>
    <row r="57" spans="1:54" s="59" customFormat="1" ht="6.75" customHeight="1" thickBot="1">
      <c r="A57" s="120"/>
      <c r="B57" s="55">
        <f>C53/10</f>
        <v>77.1</v>
      </c>
      <c r="C57" s="27">
        <f>C55/4</f>
        <v>193</v>
      </c>
      <c r="D57" s="51">
        <f>E53/10</f>
        <v>77.5</v>
      </c>
      <c r="E57" s="27">
        <f>E55/4</f>
        <v>194</v>
      </c>
      <c r="F57" s="52">
        <f>G53/10</f>
        <v>77.9</v>
      </c>
      <c r="G57" s="27">
        <f>G55/4</f>
        <v>195</v>
      </c>
      <c r="H57" s="51">
        <f>I53/10</f>
        <v>78.3</v>
      </c>
      <c r="I57" s="27">
        <f>I55/4</f>
        <v>196</v>
      </c>
      <c r="J57" s="52">
        <f>K53/10</f>
        <v>78.7</v>
      </c>
      <c r="K57" s="27">
        <f>K55/4</f>
        <v>197</v>
      </c>
      <c r="L57" s="51">
        <f>M53/10</f>
        <v>79.1</v>
      </c>
      <c r="M57" s="27">
        <f>M55/4</f>
        <v>198</v>
      </c>
      <c r="N57" s="52">
        <f>O53/10</f>
        <v>79.5</v>
      </c>
      <c r="O57" s="27">
        <f>O55/4</f>
        <v>199</v>
      </c>
      <c r="P57" s="56">
        <f>Q53/10</f>
        <v>79.9</v>
      </c>
      <c r="Q57" s="29">
        <f>Q55/4</f>
        <v>200</v>
      </c>
      <c r="R57" s="48">
        <f>S53/10</f>
        <v>80.3</v>
      </c>
      <c r="S57" s="27">
        <f>S55/4</f>
        <v>201</v>
      </c>
      <c r="T57" s="51">
        <f>U53/10</f>
        <v>80.7</v>
      </c>
      <c r="U57" s="27">
        <f>U55/4</f>
        <v>202</v>
      </c>
      <c r="V57" s="52">
        <f>W53/10</f>
        <v>81.1</v>
      </c>
      <c r="W57" s="27">
        <f>W55/4</f>
        <v>203</v>
      </c>
      <c r="X57" s="51">
        <f>Y53/10</f>
        <v>81.5</v>
      </c>
      <c r="Y57" s="27">
        <f>Y55/4</f>
        <v>204</v>
      </c>
      <c r="Z57" s="54">
        <f>AA53/10</f>
        <v>81.9</v>
      </c>
      <c r="AA57" s="27">
        <f>AA55/4</f>
        <v>205</v>
      </c>
      <c r="AB57" s="50">
        <f>AC53/10</f>
        <v>82.3</v>
      </c>
      <c r="AC57" s="27">
        <f>AC55/4</f>
        <v>206</v>
      </c>
      <c r="AD57" s="52">
        <f>AE53/10</f>
        <v>82.7</v>
      </c>
      <c r="AE57" s="27">
        <f>AE55/4</f>
        <v>207</v>
      </c>
      <c r="AF57" s="53">
        <f>AG53/10</f>
        <v>83.1</v>
      </c>
      <c r="AG57" s="29">
        <f>AG55/4</f>
        <v>208</v>
      </c>
      <c r="AH57" s="55">
        <f>AI53/10</f>
        <v>83.5</v>
      </c>
      <c r="AI57" s="27">
        <f>AI55/4</f>
        <v>209</v>
      </c>
      <c r="AJ57" s="51">
        <f>AK53/10</f>
        <v>83.9</v>
      </c>
      <c r="AK57" s="27">
        <f>AK55/4</f>
        <v>210</v>
      </c>
      <c r="AL57" s="52">
        <f>AM53/10</f>
        <v>84.3</v>
      </c>
      <c r="AM57" s="27">
        <f>AM55/4</f>
        <v>211</v>
      </c>
      <c r="AN57" s="51">
        <f>AO53/10</f>
        <v>84.7</v>
      </c>
      <c r="AO57" s="27">
        <f>AO55/4</f>
        <v>212</v>
      </c>
      <c r="AP57" s="52">
        <f>AQ53/10</f>
        <v>85.1</v>
      </c>
      <c r="AQ57" s="27">
        <f>AQ55/4</f>
        <v>213</v>
      </c>
      <c r="AR57" s="51">
        <f>AS53/10</f>
        <v>85.5</v>
      </c>
      <c r="AS57" s="27">
        <f>AS55/4</f>
        <v>214</v>
      </c>
      <c r="AT57" s="52">
        <f>AU53/10</f>
        <v>85.9</v>
      </c>
      <c r="AU57" s="27">
        <f>AU55/4</f>
        <v>215</v>
      </c>
      <c r="AV57" s="56">
        <f>AW53/10</f>
        <v>86.3</v>
      </c>
      <c r="AW57" s="29">
        <f>AW55/4</f>
        <v>216</v>
      </c>
      <c r="AX57" s="58"/>
      <c r="AY57" s="58"/>
      <c r="AZ57" s="58"/>
      <c r="BA57" s="58"/>
      <c r="BB57" s="58"/>
    </row>
    <row r="58" spans="1:54" s="8" customFormat="1" ht="6.75" customHeight="1" thickBot="1">
      <c r="A58" s="120">
        <v>10</v>
      </c>
      <c r="B58" s="121">
        <v>28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3"/>
      <c r="R58" s="122">
        <v>29</v>
      </c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90"/>
      <c r="AG58" s="123"/>
      <c r="AH58" s="122">
        <v>30</v>
      </c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3"/>
      <c r="AX58" s="45"/>
      <c r="AY58" s="45"/>
      <c r="AZ58" s="45"/>
      <c r="BA58" s="45"/>
      <c r="BB58" s="45"/>
    </row>
    <row r="59" spans="1:54" s="1" customFormat="1" ht="6.75" customHeight="1" thickBot="1">
      <c r="A59" s="120"/>
      <c r="B59" s="222" t="s">
        <v>93</v>
      </c>
      <c r="C59" s="21">
        <f>C53+96</f>
        <v>867</v>
      </c>
      <c r="D59" s="170" t="s">
        <v>97</v>
      </c>
      <c r="E59" s="21">
        <f>E53+96</f>
        <v>871</v>
      </c>
      <c r="F59" s="157" t="s">
        <v>110</v>
      </c>
      <c r="G59" s="21">
        <f>G53+96</f>
        <v>875</v>
      </c>
      <c r="H59" s="170" t="s">
        <v>113</v>
      </c>
      <c r="I59" s="21">
        <f>I53+96</f>
        <v>879</v>
      </c>
      <c r="J59" s="157" t="s">
        <v>126</v>
      </c>
      <c r="K59" s="21">
        <f>K53+96</f>
        <v>883</v>
      </c>
      <c r="L59" s="170" t="s">
        <v>113</v>
      </c>
      <c r="M59" s="21">
        <f>M53+96</f>
        <v>887</v>
      </c>
      <c r="N59" s="224" t="s">
        <v>136</v>
      </c>
      <c r="O59" s="21">
        <f>O53+96</f>
        <v>891</v>
      </c>
      <c r="P59" s="139" t="s">
        <v>149</v>
      </c>
      <c r="Q59" s="28">
        <f>Q53+96</f>
        <v>895</v>
      </c>
      <c r="R59" s="224" t="s">
        <v>159</v>
      </c>
      <c r="S59" s="21">
        <f>S53+96</f>
        <v>899</v>
      </c>
      <c r="T59" s="170" t="s">
        <v>166</v>
      </c>
      <c r="U59" s="21">
        <f>U53+96</f>
        <v>903</v>
      </c>
      <c r="V59" s="157" t="s">
        <v>175</v>
      </c>
      <c r="W59" s="21">
        <f>W53+96</f>
        <v>907</v>
      </c>
      <c r="X59" s="170" t="s">
        <v>186</v>
      </c>
      <c r="Y59" s="21">
        <f>Y53+96</f>
        <v>911</v>
      </c>
      <c r="Z59" s="157" t="s">
        <v>193</v>
      </c>
      <c r="AA59" s="21">
        <f>AA53+96</f>
        <v>915</v>
      </c>
      <c r="AB59" s="170" t="s">
        <v>204</v>
      </c>
      <c r="AC59" s="21">
        <f>AC53+96</f>
        <v>919</v>
      </c>
      <c r="AD59" s="157" t="s">
        <v>193</v>
      </c>
      <c r="AE59" s="21">
        <f>AE53+96</f>
        <v>923</v>
      </c>
      <c r="AF59" s="89" t="s">
        <v>227</v>
      </c>
      <c r="AG59" s="34">
        <f>AG53+96</f>
        <v>927</v>
      </c>
      <c r="AH59" s="153" t="s">
        <v>236</v>
      </c>
      <c r="AI59" s="21">
        <f>AI53+96</f>
        <v>931</v>
      </c>
      <c r="AJ59" s="198" t="s">
        <v>250</v>
      </c>
      <c r="AK59" s="21">
        <f>AK53+96</f>
        <v>935</v>
      </c>
      <c r="AL59" s="153" t="s">
        <v>80</v>
      </c>
      <c r="AM59" s="21">
        <f>AM53+96</f>
        <v>939</v>
      </c>
      <c r="AN59" s="198" t="s">
        <v>73</v>
      </c>
      <c r="AO59" s="21">
        <f>AO53+96</f>
        <v>943</v>
      </c>
      <c r="AP59" s="153" t="s">
        <v>60</v>
      </c>
      <c r="AQ59" s="21">
        <f>AQ53+96</f>
        <v>947</v>
      </c>
      <c r="AR59" s="198" t="s">
        <v>52</v>
      </c>
      <c r="AS59" s="21">
        <f>AS53+96</f>
        <v>951</v>
      </c>
      <c r="AT59" s="153" t="s">
        <v>39</v>
      </c>
      <c r="AU59" s="21">
        <f>AU53+96</f>
        <v>955</v>
      </c>
      <c r="AV59" s="162" t="s">
        <v>26</v>
      </c>
      <c r="AW59" s="34">
        <f>AW53+96</f>
        <v>959</v>
      </c>
      <c r="AX59" s="2"/>
      <c r="AY59" s="2"/>
      <c r="AZ59" s="2"/>
      <c r="BA59" s="2"/>
      <c r="BB59" s="2"/>
    </row>
    <row r="60" spans="1:54" s="9" customFormat="1" ht="6.75" customHeight="1" thickBot="1">
      <c r="A60" s="120"/>
      <c r="B60" s="223"/>
      <c r="C60" s="12">
        <v>-1</v>
      </c>
      <c r="D60" s="171"/>
      <c r="E60" s="12">
        <v>-1</v>
      </c>
      <c r="F60" s="187"/>
      <c r="G60" s="12">
        <v>-1</v>
      </c>
      <c r="H60" s="171"/>
      <c r="I60" s="12">
        <v>-1</v>
      </c>
      <c r="J60" s="187"/>
      <c r="K60" s="12">
        <v>-1</v>
      </c>
      <c r="L60" s="171"/>
      <c r="M60" s="12">
        <v>-1</v>
      </c>
      <c r="N60" s="225"/>
      <c r="O60" s="12">
        <v>-1</v>
      </c>
      <c r="P60" s="155"/>
      <c r="Q60" s="25">
        <v>-1</v>
      </c>
      <c r="R60" s="119"/>
      <c r="S60" s="12">
        <v>-1</v>
      </c>
      <c r="T60" s="171"/>
      <c r="U60" s="12">
        <v>-1</v>
      </c>
      <c r="V60" s="187"/>
      <c r="W60" s="12">
        <v>-1</v>
      </c>
      <c r="X60" s="171"/>
      <c r="Y60" s="12">
        <v>-1</v>
      </c>
      <c r="Z60" s="187"/>
      <c r="AA60" s="12">
        <v>-1</v>
      </c>
      <c r="AB60" s="171"/>
      <c r="AC60" s="12">
        <v>-1</v>
      </c>
      <c r="AD60" s="187"/>
      <c r="AE60" s="12">
        <v>-1</v>
      </c>
      <c r="AF60" s="90" t="s">
        <v>226</v>
      </c>
      <c r="AG60" s="25">
        <v>-1</v>
      </c>
      <c r="AH60" s="154"/>
      <c r="AI60" s="12">
        <v>-1</v>
      </c>
      <c r="AJ60" s="199"/>
      <c r="AK60" s="12">
        <v>-1</v>
      </c>
      <c r="AL60" s="154"/>
      <c r="AM60" s="12">
        <v>-1</v>
      </c>
      <c r="AN60" s="199"/>
      <c r="AO60" s="12">
        <v>-1</v>
      </c>
      <c r="AP60" s="154"/>
      <c r="AQ60" s="12">
        <v>-1</v>
      </c>
      <c r="AR60" s="199"/>
      <c r="AS60" s="12">
        <v>-1</v>
      </c>
      <c r="AT60" s="154"/>
      <c r="AU60" s="12">
        <v>-1</v>
      </c>
      <c r="AV60" s="206"/>
      <c r="AW60" s="25">
        <v>-1</v>
      </c>
      <c r="AX60" s="2"/>
      <c r="AY60" s="2"/>
      <c r="AZ60" s="2"/>
      <c r="BA60" s="2"/>
      <c r="BB60" s="2"/>
    </row>
    <row r="61" spans="1:54" s="1" customFormat="1" ht="6.75" customHeight="1" thickBot="1">
      <c r="A61" s="120"/>
      <c r="B61" s="223"/>
      <c r="C61" s="12">
        <f>C59+1</f>
        <v>868</v>
      </c>
      <c r="D61" s="171"/>
      <c r="E61" s="12">
        <f>E59+1</f>
        <v>872</v>
      </c>
      <c r="F61" s="187"/>
      <c r="G61" s="12">
        <f>G59+1</f>
        <v>876</v>
      </c>
      <c r="H61" s="171"/>
      <c r="I61" s="12">
        <f>I59+1</f>
        <v>880</v>
      </c>
      <c r="J61" s="187"/>
      <c r="K61" s="12">
        <f>K59+1</f>
        <v>884</v>
      </c>
      <c r="L61" s="171"/>
      <c r="M61" s="12">
        <f>M59+1</f>
        <v>888</v>
      </c>
      <c r="N61" s="225"/>
      <c r="O61" s="12">
        <f>O59+1</f>
        <v>892</v>
      </c>
      <c r="P61" s="65">
        <v>6769</v>
      </c>
      <c r="Q61" s="25">
        <f>Q59+1</f>
        <v>896</v>
      </c>
      <c r="R61" s="119"/>
      <c r="S61" s="12">
        <f>S59+1</f>
        <v>900</v>
      </c>
      <c r="T61" s="171"/>
      <c r="U61" s="12">
        <f>U59+1</f>
        <v>904</v>
      </c>
      <c r="V61" s="187"/>
      <c r="W61" s="12">
        <f>W59+1</f>
        <v>908</v>
      </c>
      <c r="X61" s="171"/>
      <c r="Y61" s="12">
        <f>Y59+1</f>
        <v>912</v>
      </c>
      <c r="Z61" s="187"/>
      <c r="AA61" s="12">
        <f>AA59+1</f>
        <v>916</v>
      </c>
      <c r="AB61" s="171"/>
      <c r="AC61" s="12">
        <f>AC59+1</f>
        <v>920</v>
      </c>
      <c r="AD61" s="187"/>
      <c r="AE61" s="12">
        <f>AE59+1</f>
        <v>924</v>
      </c>
      <c r="AF61" s="69">
        <v>7007</v>
      </c>
      <c r="AG61" s="25">
        <f>AG59+1</f>
        <v>928</v>
      </c>
      <c r="AH61" s="77"/>
      <c r="AI61" s="12">
        <f>AI59+1</f>
        <v>932</v>
      </c>
      <c r="AJ61" s="78"/>
      <c r="AK61" s="12">
        <f>AK59+1</f>
        <v>936</v>
      </c>
      <c r="AL61" s="77"/>
      <c r="AM61" s="12">
        <f>AM59+1</f>
        <v>940</v>
      </c>
      <c r="AN61" s="78"/>
      <c r="AO61" s="12">
        <f>AO59+1</f>
        <v>944</v>
      </c>
      <c r="AP61" s="77"/>
      <c r="AQ61" s="12">
        <f>AQ59+1</f>
        <v>948</v>
      </c>
      <c r="AR61" s="78"/>
      <c r="AS61" s="12">
        <f>AS59+1</f>
        <v>952</v>
      </c>
      <c r="AT61" s="77"/>
      <c r="AU61" s="12">
        <f>AU59+1</f>
        <v>956</v>
      </c>
      <c r="AV61" s="69">
        <v>7260</v>
      </c>
      <c r="AW61" s="25">
        <f>AW59+1</f>
        <v>960</v>
      </c>
      <c r="AX61" s="2"/>
      <c r="AY61" s="2"/>
      <c r="AZ61" s="2"/>
      <c r="BA61" s="2"/>
      <c r="BB61" s="2"/>
    </row>
    <row r="62" spans="1:54" s="33" customFormat="1" ht="6.75" customHeight="1" thickBot="1">
      <c r="A62" s="120"/>
      <c r="B62" s="47">
        <f>C59*206/27</f>
        <v>6614.888888888889</v>
      </c>
      <c r="C62" s="16">
        <f>C61/32</f>
        <v>27.125</v>
      </c>
      <c r="D62" s="75">
        <f>E59*206/27</f>
        <v>6645.407407407408</v>
      </c>
      <c r="E62" s="16">
        <f>E61/32</f>
        <v>27.25</v>
      </c>
      <c r="F62" s="47">
        <f>G59*206/27</f>
        <v>6675.925925925926</v>
      </c>
      <c r="G62" s="16">
        <f>G61/32</f>
        <v>27.375</v>
      </c>
      <c r="H62" s="75">
        <f>I59*206/27</f>
        <v>6706.444444444444</v>
      </c>
      <c r="I62" s="16">
        <f>I61/32</f>
        <v>27.5</v>
      </c>
      <c r="J62" s="47">
        <f>K59*206/27</f>
        <v>6736.962962962963</v>
      </c>
      <c r="K62" s="16">
        <f>K61/32</f>
        <v>27.625</v>
      </c>
      <c r="L62" s="75">
        <f>M59*206/27</f>
        <v>6767.481481481482</v>
      </c>
      <c r="M62" s="16">
        <f>M61/32</f>
        <v>27.75</v>
      </c>
      <c r="N62" s="47">
        <f>O59*206/27</f>
        <v>6798</v>
      </c>
      <c r="O62" s="16">
        <f>O61/32</f>
        <v>27.875</v>
      </c>
      <c r="P62" s="85">
        <f>Q59*206/27</f>
        <v>6828.518518518518</v>
      </c>
      <c r="Q62" s="32">
        <f>Q61/32</f>
        <v>28</v>
      </c>
      <c r="R62" s="47">
        <f>S59*206/27</f>
        <v>6859.037037037037</v>
      </c>
      <c r="S62" s="16">
        <f>S61/32</f>
        <v>28.125</v>
      </c>
      <c r="T62" s="75">
        <f>U59*206/27</f>
        <v>6889.555555555556</v>
      </c>
      <c r="U62" s="16">
        <f>U61/32</f>
        <v>28.25</v>
      </c>
      <c r="V62" s="47">
        <f>W59*206/27</f>
        <v>6920.074074074074</v>
      </c>
      <c r="W62" s="16">
        <f>W61/32</f>
        <v>28.375</v>
      </c>
      <c r="X62" s="75">
        <f>Y59*206/27</f>
        <v>6950.592592592592</v>
      </c>
      <c r="Y62" s="16">
        <f>Y61/32</f>
        <v>28.5</v>
      </c>
      <c r="Z62" s="47">
        <f>AA59*206/27</f>
        <v>6981.111111111111</v>
      </c>
      <c r="AA62" s="16">
        <f>AA61/32</f>
        <v>28.625</v>
      </c>
      <c r="AB62" s="75">
        <f>AC59*206/27</f>
        <v>7011.62962962963</v>
      </c>
      <c r="AC62" s="16">
        <f>AC61/32</f>
        <v>28.75</v>
      </c>
      <c r="AD62" s="47">
        <f>AE59*206/27</f>
        <v>7042.148148148148</v>
      </c>
      <c r="AE62" s="16">
        <f>AE61/32</f>
        <v>28.875</v>
      </c>
      <c r="AF62" s="85">
        <f>AG59*206/27</f>
        <v>7072.666666666667</v>
      </c>
      <c r="AG62" s="32">
        <f>AG61/32</f>
        <v>29</v>
      </c>
      <c r="AH62" s="47">
        <f>AI59*206/27</f>
        <v>7103.185185185185</v>
      </c>
      <c r="AI62" s="16">
        <f>AI61/32</f>
        <v>29.125</v>
      </c>
      <c r="AJ62" s="75">
        <f>AK59*206/27</f>
        <v>7133.7037037037035</v>
      </c>
      <c r="AK62" s="16">
        <f>AK61/32</f>
        <v>29.25</v>
      </c>
      <c r="AL62" s="47">
        <f>AM59*206/27</f>
        <v>7164.222222222223</v>
      </c>
      <c r="AM62" s="16">
        <f>AM61/32</f>
        <v>29.375</v>
      </c>
      <c r="AN62" s="75">
        <f>AO59*206/27</f>
        <v>7194.740740740741</v>
      </c>
      <c r="AO62" s="16">
        <f>AO61/32</f>
        <v>29.5</v>
      </c>
      <c r="AP62" s="47">
        <f>AQ59*206/27</f>
        <v>7225.259259259259</v>
      </c>
      <c r="AQ62" s="16">
        <f>AQ61/32</f>
        <v>29.625</v>
      </c>
      <c r="AR62" s="75">
        <f>AS59*206/27</f>
        <v>7255.777777777777</v>
      </c>
      <c r="AS62" s="16">
        <f>AS61/32</f>
        <v>29.75</v>
      </c>
      <c r="AT62" s="47">
        <f>AU59*206/27</f>
        <v>7286.2962962962965</v>
      </c>
      <c r="AU62" s="16">
        <f>AU61/32</f>
        <v>29.875</v>
      </c>
      <c r="AV62" s="86">
        <f>AW59*206/27</f>
        <v>7316.814814814815</v>
      </c>
      <c r="AW62" s="32">
        <f>AW61/32</f>
        <v>30</v>
      </c>
      <c r="AX62" s="44"/>
      <c r="AY62" s="44"/>
      <c r="AZ62" s="44"/>
      <c r="BA62" s="44"/>
      <c r="BB62" s="44"/>
    </row>
    <row r="63" spans="1:54" s="59" customFormat="1" ht="6.75" customHeight="1" thickBot="1">
      <c r="A63" s="120"/>
      <c r="B63" s="48">
        <f>C59/10</f>
        <v>86.7</v>
      </c>
      <c r="C63" s="27">
        <f>C61/4</f>
        <v>217</v>
      </c>
      <c r="D63" s="50">
        <f>E59/10</f>
        <v>87.1</v>
      </c>
      <c r="E63" s="27">
        <f>E61/4</f>
        <v>218</v>
      </c>
      <c r="F63" s="54">
        <f>G59/10</f>
        <v>87.5</v>
      </c>
      <c r="G63" s="27">
        <f>G61/4</f>
        <v>219</v>
      </c>
      <c r="H63" s="50">
        <f>I59/10</f>
        <v>87.9</v>
      </c>
      <c r="I63" s="27">
        <f>I61/4</f>
        <v>220</v>
      </c>
      <c r="J63" s="54">
        <f>K59/10</f>
        <v>88.3</v>
      </c>
      <c r="K63" s="27">
        <f>K61/4</f>
        <v>221</v>
      </c>
      <c r="L63" s="50">
        <f>M59/10</f>
        <v>88.7</v>
      </c>
      <c r="M63" s="27">
        <f>M61/4</f>
        <v>222</v>
      </c>
      <c r="N63" s="48">
        <f>O59/10</f>
        <v>89.1</v>
      </c>
      <c r="O63" s="27">
        <f>O61/4</f>
        <v>223</v>
      </c>
      <c r="P63" s="53">
        <f>Q59/10</f>
        <v>89.5</v>
      </c>
      <c r="Q63" s="29">
        <f>Q61/4</f>
        <v>224</v>
      </c>
      <c r="R63" s="48">
        <f>S59/10</f>
        <v>89.9</v>
      </c>
      <c r="S63" s="27">
        <f>S61/4</f>
        <v>225</v>
      </c>
      <c r="T63" s="51">
        <f>U59/10</f>
        <v>90.3</v>
      </c>
      <c r="U63" s="27">
        <f>U61/4</f>
        <v>226</v>
      </c>
      <c r="V63" s="52">
        <f>W59/10</f>
        <v>90.7</v>
      </c>
      <c r="W63" s="27">
        <f>W61/4</f>
        <v>227</v>
      </c>
      <c r="X63" s="51">
        <f>Y59/10</f>
        <v>91.1</v>
      </c>
      <c r="Y63" s="27">
        <f>Y61/4</f>
        <v>228</v>
      </c>
      <c r="Z63" s="54">
        <f>AA59/10</f>
        <v>91.5</v>
      </c>
      <c r="AA63" s="27">
        <f>AA61/4</f>
        <v>229</v>
      </c>
      <c r="AB63" s="50">
        <f>AC59/10</f>
        <v>91.9</v>
      </c>
      <c r="AC63" s="27">
        <f>AC61/4</f>
        <v>230</v>
      </c>
      <c r="AD63" s="52">
        <f>AE59/10</f>
        <v>92.3</v>
      </c>
      <c r="AE63" s="27">
        <f>AE61/4</f>
        <v>231</v>
      </c>
      <c r="AF63" s="53">
        <f>AG59/10</f>
        <v>92.7</v>
      </c>
      <c r="AG63" s="29">
        <f>AG61/4</f>
        <v>232</v>
      </c>
      <c r="AH63" s="55">
        <f>AI59/10</f>
        <v>93.1</v>
      </c>
      <c r="AI63" s="27">
        <f>AI61/4</f>
        <v>233</v>
      </c>
      <c r="AJ63" s="51">
        <f>AK59/10</f>
        <v>93.5</v>
      </c>
      <c r="AK63" s="27">
        <f>AK61/4</f>
        <v>234</v>
      </c>
      <c r="AL63" s="52">
        <f>AM59/10</f>
        <v>93.9</v>
      </c>
      <c r="AM63" s="27">
        <f>AM61/4</f>
        <v>235</v>
      </c>
      <c r="AN63" s="51">
        <f>AO59/10</f>
        <v>94.3</v>
      </c>
      <c r="AO63" s="27">
        <f>AO61/4</f>
        <v>236</v>
      </c>
      <c r="AP63" s="52">
        <f>AQ59/10</f>
        <v>94.7</v>
      </c>
      <c r="AQ63" s="27">
        <f>AQ61/4</f>
        <v>237</v>
      </c>
      <c r="AR63" s="51">
        <f>AS59/10</f>
        <v>95.1</v>
      </c>
      <c r="AS63" s="27">
        <f>AS61/4</f>
        <v>238</v>
      </c>
      <c r="AT63" s="52">
        <f>AU59/10</f>
        <v>95.5</v>
      </c>
      <c r="AU63" s="27">
        <f>AU61/4</f>
        <v>239</v>
      </c>
      <c r="AV63" s="56">
        <f>AW59/10</f>
        <v>95.9</v>
      </c>
      <c r="AW63" s="29">
        <f>AW61/4</f>
        <v>240</v>
      </c>
      <c r="AX63" s="58"/>
      <c r="AY63" s="58"/>
      <c r="AZ63" s="58"/>
      <c r="BA63" s="58"/>
      <c r="BB63" s="58"/>
    </row>
    <row r="64" spans="1:54" s="8" customFormat="1" ht="6.75" customHeight="1" thickBot="1">
      <c r="A64" s="120">
        <v>11</v>
      </c>
      <c r="B64" s="121">
        <v>31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3"/>
      <c r="R64" s="122">
        <v>32</v>
      </c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3"/>
      <c r="AH64" s="122">
        <v>33</v>
      </c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3"/>
      <c r="AX64" s="45"/>
      <c r="AY64" s="45"/>
      <c r="AZ64" s="45"/>
      <c r="BA64" s="45"/>
      <c r="BB64" s="45"/>
    </row>
    <row r="65" spans="1:54" s="1" customFormat="1" ht="6.75" customHeight="1" thickBot="1">
      <c r="A65" s="120"/>
      <c r="B65" s="222" t="s">
        <v>94</v>
      </c>
      <c r="C65" s="21">
        <f>C59+96</f>
        <v>963</v>
      </c>
      <c r="D65" s="170" t="s">
        <v>96</v>
      </c>
      <c r="E65" s="21">
        <f>E59+96</f>
        <v>967</v>
      </c>
      <c r="F65" s="157" t="s">
        <v>111</v>
      </c>
      <c r="G65" s="21">
        <f>G59+96</f>
        <v>971</v>
      </c>
      <c r="H65" s="170" t="s">
        <v>112</v>
      </c>
      <c r="I65" s="21">
        <f>I59+96</f>
        <v>975</v>
      </c>
      <c r="J65" s="157" t="s">
        <v>127</v>
      </c>
      <c r="K65" s="21">
        <f>K59+96</f>
        <v>979</v>
      </c>
      <c r="L65" s="170" t="s">
        <v>134</v>
      </c>
      <c r="M65" s="21">
        <f>M59+96</f>
        <v>983</v>
      </c>
      <c r="N65" s="224" t="s">
        <v>135</v>
      </c>
      <c r="O65" s="21">
        <f>O59+96</f>
        <v>987</v>
      </c>
      <c r="P65" s="139" t="s">
        <v>150</v>
      </c>
      <c r="Q65" s="28">
        <f>Q59+96</f>
        <v>991</v>
      </c>
      <c r="R65" s="118"/>
      <c r="S65" s="21">
        <f>S59+96</f>
        <v>995</v>
      </c>
      <c r="T65" s="116"/>
      <c r="U65" s="21">
        <f>U59+96</f>
        <v>999</v>
      </c>
      <c r="V65" s="94"/>
      <c r="W65" s="21">
        <f>W59+96</f>
        <v>1003</v>
      </c>
      <c r="X65" s="116"/>
      <c r="Y65" s="21">
        <f>Y59+96</f>
        <v>1007</v>
      </c>
      <c r="Z65" s="94"/>
      <c r="AA65" s="21">
        <f>AA59+96</f>
        <v>1011</v>
      </c>
      <c r="AB65" s="116"/>
      <c r="AC65" s="21">
        <f>AC59+96</f>
        <v>1015</v>
      </c>
      <c r="AD65" s="124"/>
      <c r="AE65" s="21">
        <f>AE59+96</f>
        <v>1019</v>
      </c>
      <c r="AF65" s="142" t="s">
        <v>225</v>
      </c>
      <c r="AG65" s="34">
        <f>AG59+96</f>
        <v>1023</v>
      </c>
      <c r="AH65" s="118"/>
      <c r="AI65" s="21">
        <f>AI59+96</f>
        <v>1027</v>
      </c>
      <c r="AJ65" s="116"/>
      <c r="AK65" s="21">
        <f>AK59+96</f>
        <v>1031</v>
      </c>
      <c r="AL65" s="94"/>
      <c r="AM65" s="21">
        <f>AM59+96</f>
        <v>1035</v>
      </c>
      <c r="AN65" s="116"/>
      <c r="AO65" s="21">
        <f>AO59+96</f>
        <v>1039</v>
      </c>
      <c r="AP65" s="94"/>
      <c r="AQ65" s="21">
        <f>AQ59+96</f>
        <v>1043</v>
      </c>
      <c r="AR65" s="116"/>
      <c r="AS65" s="21">
        <f>AS59+96</f>
        <v>1047</v>
      </c>
      <c r="AT65" s="110"/>
      <c r="AU65" s="21">
        <f>AU59+96</f>
        <v>1051</v>
      </c>
      <c r="AV65" s="149" t="s">
        <v>27</v>
      </c>
      <c r="AW65" s="34">
        <f>AW59+96</f>
        <v>1055</v>
      </c>
      <c r="AX65" s="2"/>
      <c r="AY65" s="2"/>
      <c r="AZ65" s="2"/>
      <c r="BA65" s="2"/>
      <c r="BB65" s="2"/>
    </row>
    <row r="66" spans="1:54" s="9" customFormat="1" ht="6.75" customHeight="1" thickBot="1">
      <c r="A66" s="120"/>
      <c r="B66" s="223"/>
      <c r="C66" s="12">
        <v>-1</v>
      </c>
      <c r="D66" s="171"/>
      <c r="E66" s="12">
        <v>-1</v>
      </c>
      <c r="F66" s="187"/>
      <c r="G66" s="12">
        <v>-1</v>
      </c>
      <c r="H66" s="171"/>
      <c r="I66" s="12">
        <v>-1</v>
      </c>
      <c r="J66" s="187"/>
      <c r="K66" s="12">
        <v>-1</v>
      </c>
      <c r="L66" s="171"/>
      <c r="M66" s="12">
        <v>-1</v>
      </c>
      <c r="N66" s="225"/>
      <c r="O66" s="12">
        <v>-1</v>
      </c>
      <c r="P66" s="155"/>
      <c r="Q66" s="25">
        <v>-1</v>
      </c>
      <c r="R66" s="119"/>
      <c r="S66" s="12">
        <v>-1</v>
      </c>
      <c r="T66" s="117"/>
      <c r="U66" s="12">
        <v>-1</v>
      </c>
      <c r="V66" s="95"/>
      <c r="W66" s="12">
        <v>-1</v>
      </c>
      <c r="X66" s="117"/>
      <c r="Y66" s="12">
        <v>-1</v>
      </c>
      <c r="Z66" s="95"/>
      <c r="AA66" s="12">
        <v>-1</v>
      </c>
      <c r="AB66" s="117"/>
      <c r="AC66" s="12">
        <v>-1</v>
      </c>
      <c r="AD66" s="125"/>
      <c r="AE66" s="12">
        <v>-1</v>
      </c>
      <c r="AF66" s="143"/>
      <c r="AG66" s="25">
        <v>-1</v>
      </c>
      <c r="AH66" s="119"/>
      <c r="AI66" s="12">
        <v>-1</v>
      </c>
      <c r="AJ66" s="117"/>
      <c r="AK66" s="12">
        <v>-1</v>
      </c>
      <c r="AL66" s="95"/>
      <c r="AM66" s="12">
        <v>-1</v>
      </c>
      <c r="AN66" s="117"/>
      <c r="AO66" s="12">
        <v>-1</v>
      </c>
      <c r="AP66" s="95"/>
      <c r="AQ66" s="12">
        <v>-1</v>
      </c>
      <c r="AR66" s="117"/>
      <c r="AS66" s="12">
        <v>-1</v>
      </c>
      <c r="AT66" s="111"/>
      <c r="AU66" s="12">
        <v>-1</v>
      </c>
      <c r="AV66" s="150"/>
      <c r="AW66" s="25">
        <v>-1</v>
      </c>
      <c r="AX66" s="2"/>
      <c r="AY66" s="2"/>
      <c r="AZ66" s="2"/>
      <c r="BA66" s="2"/>
      <c r="BB66" s="2"/>
    </row>
    <row r="67" spans="1:54" s="1" customFormat="1" ht="6.75" customHeight="1" thickBot="1">
      <c r="A67" s="120"/>
      <c r="B67" s="223"/>
      <c r="C67" s="12">
        <f>C65+1</f>
        <v>964</v>
      </c>
      <c r="D67" s="171"/>
      <c r="E67" s="12">
        <f>E65+1</f>
        <v>968</v>
      </c>
      <c r="F67" s="187"/>
      <c r="G67" s="12">
        <f>G65+1</f>
        <v>972</v>
      </c>
      <c r="H67" s="171"/>
      <c r="I67" s="12">
        <f>I65+1</f>
        <v>976</v>
      </c>
      <c r="J67" s="187"/>
      <c r="K67" s="12">
        <f>K65+1</f>
        <v>980</v>
      </c>
      <c r="L67" s="171"/>
      <c r="M67" s="12">
        <f>M65+1</f>
        <v>984</v>
      </c>
      <c r="N67" s="225"/>
      <c r="O67" s="12">
        <f>O65+1</f>
        <v>988</v>
      </c>
      <c r="P67" s="65">
        <v>7286</v>
      </c>
      <c r="Q67" s="25">
        <f>Q65+1</f>
        <v>992</v>
      </c>
      <c r="R67" s="119"/>
      <c r="S67" s="12">
        <f>S65+1</f>
        <v>996</v>
      </c>
      <c r="T67" s="117"/>
      <c r="U67" s="12">
        <f>U65+1</f>
        <v>1000</v>
      </c>
      <c r="V67" s="95"/>
      <c r="W67" s="12">
        <f>W65+1</f>
        <v>1004</v>
      </c>
      <c r="X67" s="117"/>
      <c r="Y67" s="12">
        <f>Y65+1</f>
        <v>1008</v>
      </c>
      <c r="Z67" s="95"/>
      <c r="AA67" s="12">
        <f>AA65+1</f>
        <v>1012</v>
      </c>
      <c r="AB67" s="117"/>
      <c r="AC67" s="12">
        <f>AC65+1</f>
        <v>1016</v>
      </c>
      <c r="AD67" s="125"/>
      <c r="AE67" s="12">
        <f>AE65+1</f>
        <v>1020</v>
      </c>
      <c r="AF67" s="143"/>
      <c r="AG67" s="25">
        <f>AG65+1</f>
        <v>1024</v>
      </c>
      <c r="AH67" s="119"/>
      <c r="AI67" s="12">
        <f>AI65+1</f>
        <v>1028</v>
      </c>
      <c r="AJ67" s="117"/>
      <c r="AK67" s="12">
        <f>AK65+1</f>
        <v>1032</v>
      </c>
      <c r="AL67" s="95"/>
      <c r="AM67" s="12">
        <f>AM65+1</f>
        <v>1036</v>
      </c>
      <c r="AN67" s="117"/>
      <c r="AO67" s="12">
        <f>AO65+1</f>
        <v>1040</v>
      </c>
      <c r="AP67" s="95"/>
      <c r="AQ67" s="12">
        <f>AQ65+1</f>
        <v>1044</v>
      </c>
      <c r="AR67" s="117"/>
      <c r="AS67" s="12">
        <f>AS65+1</f>
        <v>1048</v>
      </c>
      <c r="AT67" s="112"/>
      <c r="AU67" s="12">
        <f>AU65+1</f>
        <v>1052</v>
      </c>
      <c r="AV67" s="151"/>
      <c r="AW67" s="25">
        <f>AW65+1</f>
        <v>1056</v>
      </c>
      <c r="AX67" s="2"/>
      <c r="AY67" s="2"/>
      <c r="AZ67" s="2"/>
      <c r="BA67" s="2"/>
      <c r="BB67" s="2"/>
    </row>
    <row r="68" spans="1:54" s="33" customFormat="1" ht="6.75" customHeight="1" thickBot="1">
      <c r="A68" s="120"/>
      <c r="B68" s="47">
        <f>C65*206/27</f>
        <v>7347.333333333333</v>
      </c>
      <c r="C68" s="16">
        <f>C67/32</f>
        <v>30.125</v>
      </c>
      <c r="D68" s="75">
        <f>E65*206/27</f>
        <v>7377.851851851852</v>
      </c>
      <c r="E68" s="16">
        <f>E67/32</f>
        <v>30.25</v>
      </c>
      <c r="F68" s="47">
        <f>G65*206/27</f>
        <v>7408.37037037037</v>
      </c>
      <c r="G68" s="16">
        <f>G67/32</f>
        <v>30.375</v>
      </c>
      <c r="H68" s="75">
        <f>I65*206/27</f>
        <v>7438.888888888889</v>
      </c>
      <c r="I68" s="16">
        <f>I67/32</f>
        <v>30.5</v>
      </c>
      <c r="J68" s="47">
        <f>K65*206/27</f>
        <v>7469.407407407408</v>
      </c>
      <c r="K68" s="16">
        <f>K67/32</f>
        <v>30.625</v>
      </c>
      <c r="L68" s="75">
        <f>M65*206/27</f>
        <v>7499.925925925926</v>
      </c>
      <c r="M68" s="16">
        <f>M67/32</f>
        <v>30.75</v>
      </c>
      <c r="N68" s="47">
        <f>O65*206/27</f>
        <v>7530.444444444444</v>
      </c>
      <c r="O68" s="16">
        <f>O67/32</f>
        <v>30.875</v>
      </c>
      <c r="P68" s="85">
        <f>Q65*206/27</f>
        <v>7560.962962962963</v>
      </c>
      <c r="Q68" s="32">
        <f>Q67/32</f>
        <v>31</v>
      </c>
      <c r="R68" s="47">
        <f>S65*206/27</f>
        <v>7591.481481481482</v>
      </c>
      <c r="S68" s="16">
        <f>S67/32</f>
        <v>31.125</v>
      </c>
      <c r="T68" s="75">
        <f>U65*206/27</f>
        <v>7622</v>
      </c>
      <c r="U68" s="16">
        <f>U67/32</f>
        <v>31.25</v>
      </c>
      <c r="V68" s="47">
        <f>W65*206/27</f>
        <v>7652.518518518518</v>
      </c>
      <c r="W68" s="16">
        <f>W67/32</f>
        <v>31.375</v>
      </c>
      <c r="X68" s="75">
        <f>Y65*206/27</f>
        <v>7683.037037037037</v>
      </c>
      <c r="Y68" s="16">
        <f>Y67/32</f>
        <v>31.5</v>
      </c>
      <c r="Z68" s="47">
        <f>AA65*206/27</f>
        <v>7713.555555555556</v>
      </c>
      <c r="AA68" s="16">
        <f>AA67/32</f>
        <v>31.625</v>
      </c>
      <c r="AB68" s="75">
        <f>AC65*206/27</f>
        <v>7744.074074074074</v>
      </c>
      <c r="AC68" s="16">
        <f>AC67/32</f>
        <v>31.75</v>
      </c>
      <c r="AD68" s="47">
        <f>AE65*206/27</f>
        <v>7774.592592592592</v>
      </c>
      <c r="AE68" s="16">
        <f>AE67/32</f>
        <v>31.875</v>
      </c>
      <c r="AF68" s="76">
        <f>AG65*206/27</f>
        <v>7805.111111111111</v>
      </c>
      <c r="AG68" s="32">
        <f>AG67/32</f>
        <v>32</v>
      </c>
      <c r="AH68" s="47">
        <f>AI65*206/27</f>
        <v>7835.62962962963</v>
      </c>
      <c r="AI68" s="16">
        <f>AI67/32</f>
        <v>32.125</v>
      </c>
      <c r="AJ68" s="75">
        <f>AK65*206/27</f>
        <v>7866.148148148148</v>
      </c>
      <c r="AK68" s="16">
        <f>AK67/32</f>
        <v>32.25</v>
      </c>
      <c r="AL68" s="47">
        <f>AM65*206/27</f>
        <v>7896.666666666667</v>
      </c>
      <c r="AM68" s="16">
        <f>AM67/32</f>
        <v>32.375</v>
      </c>
      <c r="AN68" s="75">
        <f>AO65*206/27</f>
        <v>7927.185185185185</v>
      </c>
      <c r="AO68" s="16">
        <f>AO67/32</f>
        <v>32.5</v>
      </c>
      <c r="AP68" s="47">
        <f>AQ65*206/27</f>
        <v>7957.7037037037035</v>
      </c>
      <c r="AQ68" s="16">
        <f>AQ67/32</f>
        <v>32.625</v>
      </c>
      <c r="AR68" s="75">
        <f>AS65*206/27</f>
        <v>7988.222222222223</v>
      </c>
      <c r="AS68" s="16">
        <f>AS67/32</f>
        <v>32.75</v>
      </c>
      <c r="AT68" s="47">
        <f>AU65*206/27</f>
        <v>8018.740740740741</v>
      </c>
      <c r="AU68" s="16">
        <f>AU67/32</f>
        <v>32.875</v>
      </c>
      <c r="AV68" s="65">
        <f>AW65*206/27</f>
        <v>8049.259259259259</v>
      </c>
      <c r="AW68" s="32">
        <f>AW67/32</f>
        <v>33</v>
      </c>
      <c r="AX68" s="44"/>
      <c r="AY68" s="44"/>
      <c r="AZ68" s="44"/>
      <c r="BA68" s="44"/>
      <c r="BB68" s="44"/>
    </row>
    <row r="69" spans="1:54" s="59" customFormat="1" ht="6.75" customHeight="1" thickBot="1">
      <c r="A69" s="120"/>
      <c r="B69" s="48">
        <f>C65/10</f>
        <v>96.3</v>
      </c>
      <c r="C69" s="27">
        <f>C67/4</f>
        <v>241</v>
      </c>
      <c r="D69" s="50">
        <f>E65/10</f>
        <v>96.7</v>
      </c>
      <c r="E69" s="27">
        <f>E67/4</f>
        <v>242</v>
      </c>
      <c r="F69" s="54">
        <f>G65/10</f>
        <v>97.1</v>
      </c>
      <c r="G69" s="27">
        <f>G67/4</f>
        <v>243</v>
      </c>
      <c r="H69" s="50">
        <f>I65/10</f>
        <v>97.5</v>
      </c>
      <c r="I69" s="27">
        <f>I67/4</f>
        <v>244</v>
      </c>
      <c r="J69" s="54">
        <f>K65/10</f>
        <v>97.9</v>
      </c>
      <c r="K69" s="27">
        <f>K67/4</f>
        <v>245</v>
      </c>
      <c r="L69" s="50">
        <f>M65/10</f>
        <v>98.3</v>
      </c>
      <c r="M69" s="27">
        <f>M67/4</f>
        <v>246</v>
      </c>
      <c r="N69" s="48">
        <f>O65/10</f>
        <v>98.7</v>
      </c>
      <c r="O69" s="27">
        <f>O67/4</f>
        <v>247</v>
      </c>
      <c r="P69" s="53">
        <f>Q65/10</f>
        <v>99.1</v>
      </c>
      <c r="Q69" s="29">
        <f>Q67/4</f>
        <v>248</v>
      </c>
      <c r="R69" s="48">
        <f>S65/10</f>
        <v>99.5</v>
      </c>
      <c r="S69" s="27">
        <f>S67/4</f>
        <v>249</v>
      </c>
      <c r="T69" s="51">
        <f>U65/10</f>
        <v>99.9</v>
      </c>
      <c r="U69" s="27">
        <f>U67/4</f>
        <v>250</v>
      </c>
      <c r="V69" s="52">
        <f>W65/10</f>
        <v>100.3</v>
      </c>
      <c r="W69" s="27">
        <f>W67/4</f>
        <v>251</v>
      </c>
      <c r="X69" s="51">
        <f>Y65/10</f>
        <v>100.7</v>
      </c>
      <c r="Y69" s="27">
        <f>Y67/4</f>
        <v>252</v>
      </c>
      <c r="Z69" s="54">
        <f>AA65/10</f>
        <v>101.1</v>
      </c>
      <c r="AA69" s="27">
        <f>AA67/4</f>
        <v>253</v>
      </c>
      <c r="AB69" s="50">
        <f>AC65/10</f>
        <v>101.5</v>
      </c>
      <c r="AC69" s="27">
        <f>AC67/4</f>
        <v>254</v>
      </c>
      <c r="AD69" s="52">
        <f>AE65/10</f>
        <v>101.9</v>
      </c>
      <c r="AE69" s="27">
        <f>AE67/4</f>
        <v>255</v>
      </c>
      <c r="AF69" s="53">
        <f>AG65/10</f>
        <v>102.3</v>
      </c>
      <c r="AG69" s="29">
        <f>AG67/4</f>
        <v>256</v>
      </c>
      <c r="AH69" s="55">
        <f>AI65/10</f>
        <v>102.7</v>
      </c>
      <c r="AI69" s="27">
        <f>AI67/4</f>
        <v>257</v>
      </c>
      <c r="AJ69" s="51">
        <f>AK65/10</f>
        <v>103.1</v>
      </c>
      <c r="AK69" s="27">
        <f>AK67/4</f>
        <v>258</v>
      </c>
      <c r="AL69" s="52">
        <f>AM65/10</f>
        <v>103.5</v>
      </c>
      <c r="AM69" s="27">
        <f>AM67/4</f>
        <v>259</v>
      </c>
      <c r="AN69" s="51">
        <f>AO65/10</f>
        <v>103.9</v>
      </c>
      <c r="AO69" s="27">
        <f>AO67/4</f>
        <v>260</v>
      </c>
      <c r="AP69" s="52">
        <f>AQ65/10</f>
        <v>104.3</v>
      </c>
      <c r="AQ69" s="27">
        <f>AQ67/4</f>
        <v>261</v>
      </c>
      <c r="AR69" s="51">
        <f>AS65/10</f>
        <v>104.7</v>
      </c>
      <c r="AS69" s="27">
        <f>AS67/4</f>
        <v>262</v>
      </c>
      <c r="AT69" s="52">
        <f>AU65/10</f>
        <v>105.1</v>
      </c>
      <c r="AU69" s="27">
        <f>AU67/4</f>
        <v>263</v>
      </c>
      <c r="AV69" s="56">
        <f>AW65/10</f>
        <v>105.5</v>
      </c>
      <c r="AW69" s="29">
        <f>AW67/4</f>
        <v>264</v>
      </c>
      <c r="AX69" s="58"/>
      <c r="AY69" s="58"/>
      <c r="AZ69" s="58"/>
      <c r="BA69" s="58"/>
      <c r="BB69" s="58"/>
    </row>
    <row r="70" spans="1:54" s="8" customFormat="1" ht="6.75" customHeight="1" thickBot="1">
      <c r="A70" s="120">
        <v>12</v>
      </c>
      <c r="B70" s="121">
        <v>34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3"/>
      <c r="R70" s="122">
        <v>35</v>
      </c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3"/>
      <c r="AH70" s="122">
        <v>36</v>
      </c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3"/>
      <c r="AX70" s="45"/>
      <c r="AY70" s="45"/>
      <c r="AZ70" s="45"/>
      <c r="BA70" s="45"/>
      <c r="BB70" s="45"/>
    </row>
    <row r="71" spans="1:54" s="1" customFormat="1" ht="6.75" customHeight="1" thickBot="1">
      <c r="A71" s="120"/>
      <c r="B71" s="240"/>
      <c r="C71" s="66">
        <f>C65+96</f>
        <v>1059</v>
      </c>
      <c r="D71" s="228"/>
      <c r="E71" s="66">
        <f>E65+96</f>
        <v>1063</v>
      </c>
      <c r="F71" s="245"/>
      <c r="G71" s="21">
        <f>G65+96</f>
        <v>1067</v>
      </c>
      <c r="H71" s="228"/>
      <c r="I71" s="66">
        <f>I65+96</f>
        <v>1071</v>
      </c>
      <c r="J71" s="245"/>
      <c r="K71" s="21">
        <f>K65+96</f>
        <v>1075</v>
      </c>
      <c r="L71" s="228"/>
      <c r="M71" s="66">
        <f>M65+96</f>
        <v>1079</v>
      </c>
      <c r="N71" s="245"/>
      <c r="O71" s="21">
        <f>O65+96</f>
        <v>1083</v>
      </c>
      <c r="P71" s="250" t="s">
        <v>151</v>
      </c>
      <c r="Q71" s="28">
        <f>Q65+96</f>
        <v>1087</v>
      </c>
      <c r="R71" s="118"/>
      <c r="S71" s="21">
        <f>S65+96</f>
        <v>1091</v>
      </c>
      <c r="T71" s="116"/>
      <c r="U71" s="21">
        <f>U65+96</f>
        <v>1095</v>
      </c>
      <c r="V71" s="94"/>
      <c r="W71" s="21">
        <f>W65+96</f>
        <v>1099</v>
      </c>
      <c r="X71" s="116"/>
      <c r="Y71" s="21">
        <f>Y65+96</f>
        <v>1103</v>
      </c>
      <c r="Z71" s="94"/>
      <c r="AA71" s="21">
        <f>AA65+96</f>
        <v>1107</v>
      </c>
      <c r="AB71" s="116"/>
      <c r="AC71" s="21">
        <f>AC65+96</f>
        <v>1111</v>
      </c>
      <c r="AD71" s="124"/>
      <c r="AE71" s="21">
        <f>AE65+96</f>
        <v>1115</v>
      </c>
      <c r="AF71" s="134"/>
      <c r="AG71" s="34">
        <f>AG65+96</f>
        <v>1119</v>
      </c>
      <c r="AH71" s="118"/>
      <c r="AI71" s="21">
        <f>AI65+96</f>
        <v>1123</v>
      </c>
      <c r="AJ71" s="116"/>
      <c r="AK71" s="21">
        <f>AK65+96</f>
        <v>1127</v>
      </c>
      <c r="AL71" s="94"/>
      <c r="AM71" s="21">
        <f>AM65+96</f>
        <v>1131</v>
      </c>
      <c r="AN71" s="116"/>
      <c r="AO71" s="21">
        <f>AO65+96</f>
        <v>1135</v>
      </c>
      <c r="AP71" s="94"/>
      <c r="AQ71" s="21">
        <f>AQ65+96</f>
        <v>1139</v>
      </c>
      <c r="AR71" s="116"/>
      <c r="AS71" s="21">
        <f>AS65+96</f>
        <v>1143</v>
      </c>
      <c r="AT71" s="110"/>
      <c r="AU71" s="21">
        <f>AU65+96</f>
        <v>1147</v>
      </c>
      <c r="AV71" s="149" t="s">
        <v>28</v>
      </c>
      <c r="AW71" s="34">
        <f>AW65+96</f>
        <v>1151</v>
      </c>
      <c r="AX71" s="2"/>
      <c r="AY71" s="2"/>
      <c r="AZ71" s="2"/>
      <c r="BA71" s="2"/>
      <c r="BB71" s="2"/>
    </row>
    <row r="72" spans="1:54" s="9" customFormat="1" ht="6.75" customHeight="1" thickBot="1">
      <c r="A72" s="120"/>
      <c r="B72" s="241"/>
      <c r="C72" s="12">
        <v>-1</v>
      </c>
      <c r="D72" s="229"/>
      <c r="E72" s="12">
        <v>-1</v>
      </c>
      <c r="F72" s="246"/>
      <c r="G72" s="12">
        <v>-1</v>
      </c>
      <c r="H72" s="229"/>
      <c r="I72" s="12">
        <v>-1</v>
      </c>
      <c r="J72" s="246"/>
      <c r="K72" s="12">
        <v>-1</v>
      </c>
      <c r="L72" s="229"/>
      <c r="M72" s="12">
        <v>-1</v>
      </c>
      <c r="N72" s="246"/>
      <c r="O72" s="12">
        <v>-1</v>
      </c>
      <c r="P72" s="251"/>
      <c r="Q72" s="25">
        <v>-1</v>
      </c>
      <c r="R72" s="119"/>
      <c r="S72" s="12">
        <v>-1</v>
      </c>
      <c r="T72" s="117"/>
      <c r="U72" s="12">
        <v>-1</v>
      </c>
      <c r="V72" s="95"/>
      <c r="W72" s="12">
        <v>-1</v>
      </c>
      <c r="X72" s="117"/>
      <c r="Y72" s="12">
        <v>-1</v>
      </c>
      <c r="Z72" s="95"/>
      <c r="AA72" s="12">
        <v>-1</v>
      </c>
      <c r="AB72" s="117"/>
      <c r="AC72" s="12">
        <v>-1</v>
      </c>
      <c r="AD72" s="125"/>
      <c r="AE72" s="12">
        <v>-1</v>
      </c>
      <c r="AF72" s="221"/>
      <c r="AG72" s="25">
        <v>-1</v>
      </c>
      <c r="AH72" s="119"/>
      <c r="AI72" s="12">
        <v>-1</v>
      </c>
      <c r="AJ72" s="117"/>
      <c r="AK72" s="12">
        <v>-1</v>
      </c>
      <c r="AL72" s="95"/>
      <c r="AM72" s="12">
        <v>-1</v>
      </c>
      <c r="AN72" s="117"/>
      <c r="AO72" s="12">
        <v>-1</v>
      </c>
      <c r="AP72" s="95"/>
      <c r="AQ72" s="12">
        <v>-1</v>
      </c>
      <c r="AR72" s="117"/>
      <c r="AS72" s="12">
        <v>-1</v>
      </c>
      <c r="AT72" s="111"/>
      <c r="AU72" s="12">
        <v>-1</v>
      </c>
      <c r="AV72" s="150"/>
      <c r="AW72" s="25">
        <v>-1</v>
      </c>
      <c r="AX72" s="2"/>
      <c r="AY72" s="2"/>
      <c r="AZ72" s="2"/>
      <c r="BA72" s="2"/>
      <c r="BB72" s="2"/>
    </row>
    <row r="73" spans="1:54" s="1" customFormat="1" ht="6.75" customHeight="1" thickBot="1">
      <c r="A73" s="120"/>
      <c r="B73" s="77"/>
      <c r="C73" s="12">
        <f>C71+1</f>
        <v>1060</v>
      </c>
      <c r="D73" s="78"/>
      <c r="E73" s="12">
        <f>E71+1</f>
        <v>1064</v>
      </c>
      <c r="F73" s="77"/>
      <c r="G73" s="12">
        <f>G71+1</f>
        <v>1068</v>
      </c>
      <c r="H73" s="78"/>
      <c r="I73" s="12">
        <f>I71+1</f>
        <v>1072</v>
      </c>
      <c r="J73" s="77"/>
      <c r="K73" s="12">
        <f>K71+1</f>
        <v>1076</v>
      </c>
      <c r="L73" s="78"/>
      <c r="M73" s="12">
        <f>M71+1</f>
        <v>1080</v>
      </c>
      <c r="N73" s="77"/>
      <c r="O73" s="12">
        <f>O71+1</f>
        <v>1084</v>
      </c>
      <c r="P73" s="252"/>
      <c r="Q73" s="25">
        <f>Q71+1</f>
        <v>1088</v>
      </c>
      <c r="R73" s="119"/>
      <c r="S73" s="12">
        <f>S71+1</f>
        <v>1092</v>
      </c>
      <c r="T73" s="117"/>
      <c r="U73" s="12">
        <f>U71+1</f>
        <v>1096</v>
      </c>
      <c r="V73" s="95"/>
      <c r="W73" s="12">
        <f>W71+1</f>
        <v>1100</v>
      </c>
      <c r="X73" s="117"/>
      <c r="Y73" s="12">
        <f>Y71+1</f>
        <v>1104</v>
      </c>
      <c r="Z73" s="95"/>
      <c r="AA73" s="12">
        <f>AA71+1</f>
        <v>1108</v>
      </c>
      <c r="AB73" s="117"/>
      <c r="AC73" s="12">
        <f>AC71+1</f>
        <v>1112</v>
      </c>
      <c r="AD73" s="125"/>
      <c r="AE73" s="12">
        <f>AE71+1</f>
        <v>1116</v>
      </c>
      <c r="AF73" s="221"/>
      <c r="AG73" s="25">
        <f>AG71+1</f>
        <v>1120</v>
      </c>
      <c r="AH73" s="119"/>
      <c r="AI73" s="12">
        <f>AI71+1</f>
        <v>1124</v>
      </c>
      <c r="AJ73" s="117"/>
      <c r="AK73" s="12">
        <f>AK71+1</f>
        <v>1128</v>
      </c>
      <c r="AL73" s="95"/>
      <c r="AM73" s="12">
        <f>AM71+1</f>
        <v>1132</v>
      </c>
      <c r="AN73" s="117"/>
      <c r="AO73" s="12">
        <f>AO71+1</f>
        <v>1136</v>
      </c>
      <c r="AP73" s="95"/>
      <c r="AQ73" s="12">
        <f>AQ71+1</f>
        <v>1140</v>
      </c>
      <c r="AR73" s="117"/>
      <c r="AS73" s="12">
        <f>AS71+1</f>
        <v>1144</v>
      </c>
      <c r="AT73" s="112"/>
      <c r="AU73" s="12">
        <f>AU71+1</f>
        <v>1148</v>
      </c>
      <c r="AV73" s="151"/>
      <c r="AW73" s="25">
        <f>AW71+1</f>
        <v>1152</v>
      </c>
      <c r="AX73" s="2"/>
      <c r="AY73" s="2"/>
      <c r="AZ73" s="2"/>
      <c r="BA73" s="2"/>
      <c r="BB73" s="2"/>
    </row>
    <row r="74" spans="1:54" s="33" customFormat="1" ht="6.75" customHeight="1" thickBot="1">
      <c r="A74" s="120"/>
      <c r="B74" s="47">
        <f>C71*206/27</f>
        <v>8079.777777777777</v>
      </c>
      <c r="C74" s="16">
        <f>C73/32</f>
        <v>33.125</v>
      </c>
      <c r="D74" s="75">
        <f>E71*206/27</f>
        <v>8110.2962962962965</v>
      </c>
      <c r="E74" s="16">
        <f>E73/32</f>
        <v>33.25</v>
      </c>
      <c r="F74" s="47">
        <f>G71*206/27</f>
        <v>8140.814814814815</v>
      </c>
      <c r="G74" s="16">
        <f>G73/32</f>
        <v>33.375</v>
      </c>
      <c r="H74" s="75">
        <f>I71*206/27</f>
        <v>8171.333333333333</v>
      </c>
      <c r="I74" s="16">
        <f>I73/32</f>
        <v>33.5</v>
      </c>
      <c r="J74" s="47">
        <f>K71*206/27</f>
        <v>8201.851851851852</v>
      </c>
      <c r="K74" s="16">
        <f>K73/32</f>
        <v>33.625</v>
      </c>
      <c r="L74" s="75">
        <f>M71*206/27</f>
        <v>8232.37037037037</v>
      </c>
      <c r="M74" s="16">
        <f>M73/32</f>
        <v>33.75</v>
      </c>
      <c r="N74" s="47">
        <f>O71*206/27</f>
        <v>8262.888888888889</v>
      </c>
      <c r="O74" s="16">
        <f>O73/32</f>
        <v>33.875</v>
      </c>
      <c r="P74" s="76">
        <f>Q71*206/27</f>
        <v>8293.407407407407</v>
      </c>
      <c r="Q74" s="32">
        <f>Q73/32</f>
        <v>34</v>
      </c>
      <c r="R74" s="47">
        <f>S71*206/27</f>
        <v>8323.925925925925</v>
      </c>
      <c r="S74" s="16">
        <f>S73/32</f>
        <v>34.125</v>
      </c>
      <c r="T74" s="75">
        <f>U71*206/27</f>
        <v>8354.444444444445</v>
      </c>
      <c r="U74" s="16">
        <f>U73/32</f>
        <v>34.25</v>
      </c>
      <c r="V74" s="47">
        <f>W71*206/27</f>
        <v>8384.962962962964</v>
      </c>
      <c r="W74" s="16">
        <f>W73/32</f>
        <v>34.375</v>
      </c>
      <c r="X74" s="75">
        <f>Y71*206/27</f>
        <v>8415.481481481482</v>
      </c>
      <c r="Y74" s="16">
        <f>Y73/32</f>
        <v>34.5</v>
      </c>
      <c r="Z74" s="47">
        <f>AA71*206/27</f>
        <v>8446</v>
      </c>
      <c r="AA74" s="16">
        <f>AA73/32</f>
        <v>34.625</v>
      </c>
      <c r="AB74" s="75">
        <f>AC71*206/27</f>
        <v>8476.518518518518</v>
      </c>
      <c r="AC74" s="16">
        <f>AC73/32</f>
        <v>34.75</v>
      </c>
      <c r="AD74" s="47">
        <f>AE71*206/27</f>
        <v>8507.037037037036</v>
      </c>
      <c r="AE74" s="16">
        <f>AE73/32</f>
        <v>34.875</v>
      </c>
      <c r="AF74" s="76">
        <f>AG71*206/27</f>
        <v>8537.555555555555</v>
      </c>
      <c r="AG74" s="32">
        <f>AG73/32</f>
        <v>35</v>
      </c>
      <c r="AH74" s="47">
        <f>AI71*206/27</f>
        <v>8568.074074074075</v>
      </c>
      <c r="AI74" s="16">
        <f>AI73/32</f>
        <v>35.125</v>
      </c>
      <c r="AJ74" s="75">
        <f>AK71*206/27</f>
        <v>8598.592592592593</v>
      </c>
      <c r="AK74" s="16">
        <f>AK73/32</f>
        <v>35.25</v>
      </c>
      <c r="AL74" s="47">
        <f>AM71*206/27</f>
        <v>8629.111111111111</v>
      </c>
      <c r="AM74" s="16">
        <f>AM73/32</f>
        <v>35.375</v>
      </c>
      <c r="AN74" s="75">
        <f>AO71*206/27</f>
        <v>8659.62962962963</v>
      </c>
      <c r="AO74" s="16">
        <f>AO73/32</f>
        <v>35.5</v>
      </c>
      <c r="AP74" s="47">
        <f>AQ71*206/27</f>
        <v>8690.148148148148</v>
      </c>
      <c r="AQ74" s="16">
        <f>AQ73/32</f>
        <v>35.625</v>
      </c>
      <c r="AR74" s="75">
        <f>AS71*206/27</f>
        <v>8720.666666666666</v>
      </c>
      <c r="AS74" s="16">
        <f>AS73/32</f>
        <v>35.75</v>
      </c>
      <c r="AT74" s="47">
        <f>AU71*206/27</f>
        <v>8751.185185185184</v>
      </c>
      <c r="AU74" s="16">
        <f>AU73/32</f>
        <v>35.875</v>
      </c>
      <c r="AV74" s="65">
        <f>AW71*206/27</f>
        <v>8781.703703703704</v>
      </c>
      <c r="AW74" s="32">
        <f>AW73/32</f>
        <v>36</v>
      </c>
      <c r="AX74" s="44"/>
      <c r="AY74" s="44"/>
      <c r="AZ74" s="44"/>
      <c r="BA74" s="44"/>
      <c r="BB74" s="44"/>
    </row>
    <row r="75" spans="1:54" s="59" customFormat="1" ht="6.75" customHeight="1" thickBot="1">
      <c r="A75" s="120"/>
      <c r="B75" s="48">
        <f>C71/10</f>
        <v>105.9</v>
      </c>
      <c r="C75" s="27">
        <f>C73/4</f>
        <v>265</v>
      </c>
      <c r="D75" s="50">
        <f>E71/10</f>
        <v>106.3</v>
      </c>
      <c r="E75" s="27">
        <f>E73/4</f>
        <v>266</v>
      </c>
      <c r="F75" s="54">
        <f>G71/10</f>
        <v>106.7</v>
      </c>
      <c r="G75" s="27">
        <f>G73/4</f>
        <v>267</v>
      </c>
      <c r="H75" s="50">
        <f>I71/10</f>
        <v>107.1</v>
      </c>
      <c r="I75" s="27">
        <f>I73/4</f>
        <v>268</v>
      </c>
      <c r="J75" s="54">
        <f>K71/10</f>
        <v>107.5</v>
      </c>
      <c r="K75" s="27">
        <f>K73/4</f>
        <v>269</v>
      </c>
      <c r="L75" s="50">
        <f>M71/10</f>
        <v>107.9</v>
      </c>
      <c r="M75" s="27">
        <f>M73/4</f>
        <v>270</v>
      </c>
      <c r="N75" s="48">
        <f>O71/10</f>
        <v>108.3</v>
      </c>
      <c r="O75" s="27">
        <f>O73/4</f>
        <v>271</v>
      </c>
      <c r="P75" s="53">
        <f>Q71/10</f>
        <v>108.7</v>
      </c>
      <c r="Q75" s="29">
        <f>Q73/4</f>
        <v>272</v>
      </c>
      <c r="R75" s="48">
        <f>S71/10</f>
        <v>109.1</v>
      </c>
      <c r="S75" s="27">
        <f>S73/4</f>
        <v>273</v>
      </c>
      <c r="T75" s="51">
        <f>U71/10</f>
        <v>109.5</v>
      </c>
      <c r="U75" s="27">
        <f>U73/4</f>
        <v>274</v>
      </c>
      <c r="V75" s="52">
        <f>W71/10</f>
        <v>109.9</v>
      </c>
      <c r="W75" s="27">
        <f>W73/4</f>
        <v>275</v>
      </c>
      <c r="X75" s="51">
        <f>Y71/10</f>
        <v>110.3</v>
      </c>
      <c r="Y75" s="27">
        <f>Y73/4</f>
        <v>276</v>
      </c>
      <c r="Z75" s="54">
        <f>AA71/10</f>
        <v>110.7</v>
      </c>
      <c r="AA75" s="27">
        <f>AA73/4</f>
        <v>277</v>
      </c>
      <c r="AB75" s="50">
        <f>AC71/10</f>
        <v>111.1</v>
      </c>
      <c r="AC75" s="27">
        <f>AC73/4</f>
        <v>278</v>
      </c>
      <c r="AD75" s="52">
        <f>AE71/10</f>
        <v>111.5</v>
      </c>
      <c r="AE75" s="27">
        <f>AE73/4</f>
        <v>279</v>
      </c>
      <c r="AF75" s="53">
        <f>AG71/10</f>
        <v>111.9</v>
      </c>
      <c r="AG75" s="29">
        <f>AG73/4</f>
        <v>280</v>
      </c>
      <c r="AH75" s="55">
        <f>AI71/10</f>
        <v>112.3</v>
      </c>
      <c r="AI75" s="27">
        <f>AI73/4</f>
        <v>281</v>
      </c>
      <c r="AJ75" s="51">
        <f>AK71/10</f>
        <v>112.7</v>
      </c>
      <c r="AK75" s="27">
        <f>AK73/4</f>
        <v>282</v>
      </c>
      <c r="AL75" s="52">
        <f>AM71/10</f>
        <v>113.1</v>
      </c>
      <c r="AM75" s="27">
        <f>AM73/4</f>
        <v>283</v>
      </c>
      <c r="AN75" s="51">
        <f>AO71/10</f>
        <v>113.5</v>
      </c>
      <c r="AO75" s="27">
        <f>AO73/4</f>
        <v>284</v>
      </c>
      <c r="AP75" s="52">
        <f>AQ71/10</f>
        <v>113.9</v>
      </c>
      <c r="AQ75" s="27">
        <f>AQ73/4</f>
        <v>285</v>
      </c>
      <c r="AR75" s="51">
        <f>AS71/10</f>
        <v>114.3</v>
      </c>
      <c r="AS75" s="27">
        <f>AS73/4</f>
        <v>286</v>
      </c>
      <c r="AT75" s="52">
        <f>AU71/10</f>
        <v>114.7</v>
      </c>
      <c r="AU75" s="27">
        <f>AU73/4</f>
        <v>287</v>
      </c>
      <c r="AV75" s="56">
        <f>AW71/10</f>
        <v>115.1</v>
      </c>
      <c r="AW75" s="29">
        <f>AW73/4</f>
        <v>288</v>
      </c>
      <c r="AX75" s="58"/>
      <c r="AY75" s="58"/>
      <c r="AZ75" s="58"/>
      <c r="BA75" s="58"/>
      <c r="BB75" s="58"/>
    </row>
    <row r="76" spans="1:54" s="8" customFormat="1" ht="6.75" customHeight="1" thickBot="1">
      <c r="A76" s="120">
        <v>13</v>
      </c>
      <c r="B76" s="121">
        <v>37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3"/>
      <c r="R76" s="122">
        <v>38</v>
      </c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3"/>
      <c r="AH76" s="122">
        <v>39</v>
      </c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3"/>
      <c r="AX76" s="45"/>
      <c r="AY76" s="45"/>
      <c r="AZ76" s="45"/>
      <c r="BA76" s="45"/>
      <c r="BB76" s="45"/>
    </row>
    <row r="77" spans="1:54" s="1" customFormat="1" ht="6.75" customHeight="1" thickBot="1">
      <c r="A77" s="120"/>
      <c r="B77" s="128"/>
      <c r="C77" s="21">
        <f>C71+96</f>
        <v>1155</v>
      </c>
      <c r="D77" s="116"/>
      <c r="E77" s="21">
        <f>E71+96</f>
        <v>1159</v>
      </c>
      <c r="F77" s="94"/>
      <c r="G77" s="21">
        <f>G71+96</f>
        <v>1163</v>
      </c>
      <c r="H77" s="116"/>
      <c r="I77" s="21">
        <f>I71+96</f>
        <v>1167</v>
      </c>
      <c r="J77" s="94"/>
      <c r="K77" s="21">
        <f>K71+96</f>
        <v>1171</v>
      </c>
      <c r="L77" s="116"/>
      <c r="M77" s="21">
        <f>M71+96</f>
        <v>1175</v>
      </c>
      <c r="N77" s="130"/>
      <c r="O77" s="21">
        <f>O71+96</f>
        <v>1179</v>
      </c>
      <c r="P77" s="132"/>
      <c r="Q77" s="28">
        <f>Q71+96</f>
        <v>1183</v>
      </c>
      <c r="R77" s="100" t="s">
        <v>158</v>
      </c>
      <c r="S77" s="21">
        <f>S71+96</f>
        <v>1187</v>
      </c>
      <c r="T77" s="98" t="s">
        <v>167</v>
      </c>
      <c r="U77" s="21">
        <f>U71+96</f>
        <v>1191</v>
      </c>
      <c r="V77" s="100" t="s">
        <v>176</v>
      </c>
      <c r="W77" s="21">
        <f>W71+96</f>
        <v>1195</v>
      </c>
      <c r="X77" s="98" t="s">
        <v>185</v>
      </c>
      <c r="Y77" s="21">
        <f>Y71+96</f>
        <v>1199</v>
      </c>
      <c r="Z77" s="100" t="s">
        <v>194</v>
      </c>
      <c r="AA77" s="21">
        <f>AA71+96</f>
        <v>1203</v>
      </c>
      <c r="AB77" s="98" t="s">
        <v>203</v>
      </c>
      <c r="AC77" s="21">
        <f>AC71+96</f>
        <v>1207</v>
      </c>
      <c r="AD77" s="100" t="s">
        <v>211</v>
      </c>
      <c r="AE77" s="21">
        <f>AE71+96</f>
        <v>1211</v>
      </c>
      <c r="AF77" s="139" t="s">
        <v>224</v>
      </c>
      <c r="AG77" s="34">
        <f>AG71+96</f>
        <v>1215</v>
      </c>
      <c r="AH77" s="137" t="s">
        <v>237</v>
      </c>
      <c r="AI77" s="21">
        <f>AI71+96</f>
        <v>1219</v>
      </c>
      <c r="AJ77" s="98" t="s">
        <v>249</v>
      </c>
      <c r="AK77" s="21">
        <f>AK71+96</f>
        <v>1223</v>
      </c>
      <c r="AL77" s="100" t="s">
        <v>81</v>
      </c>
      <c r="AM77" s="21">
        <f>AM71+96</f>
        <v>1227</v>
      </c>
      <c r="AN77" s="98" t="s">
        <v>72</v>
      </c>
      <c r="AO77" s="21">
        <f>AO71+96</f>
        <v>1231</v>
      </c>
      <c r="AP77" s="100" t="s">
        <v>61</v>
      </c>
      <c r="AQ77" s="21">
        <f>AQ71+96</f>
        <v>1235</v>
      </c>
      <c r="AR77" s="98" t="s">
        <v>51</v>
      </c>
      <c r="AS77" s="21">
        <f>AS71+96</f>
        <v>1239</v>
      </c>
      <c r="AT77" s="100" t="s">
        <v>40</v>
      </c>
      <c r="AU77" s="21">
        <f>AU71+96</f>
        <v>1243</v>
      </c>
      <c r="AV77" s="258" t="s">
        <v>262</v>
      </c>
      <c r="AW77" s="34">
        <f>AW71+96</f>
        <v>1247</v>
      </c>
      <c r="AX77" s="2"/>
      <c r="AY77" s="2"/>
      <c r="AZ77" s="2"/>
      <c r="BA77" s="2"/>
      <c r="BB77" s="2"/>
    </row>
    <row r="78" spans="1:54" s="9" customFormat="1" ht="6.75" customHeight="1" thickBot="1">
      <c r="A78" s="120"/>
      <c r="B78" s="129"/>
      <c r="C78" s="12">
        <v>-1</v>
      </c>
      <c r="D78" s="117"/>
      <c r="E78" s="12">
        <v>-1</v>
      </c>
      <c r="F78" s="95"/>
      <c r="G78" s="12">
        <v>-1</v>
      </c>
      <c r="H78" s="117"/>
      <c r="I78" s="12">
        <v>-1</v>
      </c>
      <c r="J78" s="95"/>
      <c r="K78" s="12">
        <v>-1</v>
      </c>
      <c r="L78" s="117"/>
      <c r="M78" s="12">
        <v>-1</v>
      </c>
      <c r="N78" s="131"/>
      <c r="O78" s="12">
        <v>-1</v>
      </c>
      <c r="P78" s="133"/>
      <c r="Q78" s="25">
        <v>-1</v>
      </c>
      <c r="R78" s="101"/>
      <c r="S78" s="12">
        <v>-1</v>
      </c>
      <c r="T78" s="99"/>
      <c r="U78" s="12">
        <v>-1</v>
      </c>
      <c r="V78" s="101"/>
      <c r="W78" s="12">
        <v>-1</v>
      </c>
      <c r="X78" s="99"/>
      <c r="Y78" s="12">
        <v>-1</v>
      </c>
      <c r="Z78" s="101"/>
      <c r="AA78" s="12">
        <v>-1</v>
      </c>
      <c r="AB78" s="99"/>
      <c r="AC78" s="12">
        <v>-1</v>
      </c>
      <c r="AD78" s="101"/>
      <c r="AE78" s="12">
        <v>-1</v>
      </c>
      <c r="AF78" s="155"/>
      <c r="AG78" s="25">
        <v>-1</v>
      </c>
      <c r="AH78" s="138"/>
      <c r="AI78" s="12">
        <v>-1</v>
      </c>
      <c r="AJ78" s="99"/>
      <c r="AK78" s="12">
        <v>-1</v>
      </c>
      <c r="AL78" s="101"/>
      <c r="AM78" s="12">
        <v>-1</v>
      </c>
      <c r="AN78" s="99"/>
      <c r="AO78" s="12">
        <v>-1</v>
      </c>
      <c r="AP78" s="101"/>
      <c r="AQ78" s="12">
        <v>-1</v>
      </c>
      <c r="AR78" s="99"/>
      <c r="AS78" s="12">
        <v>-1</v>
      </c>
      <c r="AT78" s="101"/>
      <c r="AU78" s="12">
        <v>-1</v>
      </c>
      <c r="AV78" s="260" t="s">
        <v>263</v>
      </c>
      <c r="AW78" s="25">
        <v>-1</v>
      </c>
      <c r="AX78" s="2"/>
      <c r="AY78" s="2"/>
      <c r="AZ78" s="2"/>
      <c r="BA78" s="2"/>
      <c r="BB78" s="2"/>
    </row>
    <row r="79" spans="1:54" s="1" customFormat="1" ht="6.75" customHeight="1" thickBot="1">
      <c r="A79" s="120"/>
      <c r="B79" s="129"/>
      <c r="C79" s="12">
        <f>C77+1</f>
        <v>1156</v>
      </c>
      <c r="D79" s="117"/>
      <c r="E79" s="12">
        <f>E77+1</f>
        <v>1160</v>
      </c>
      <c r="F79" s="95"/>
      <c r="G79" s="12">
        <f>G77+1</f>
        <v>1164</v>
      </c>
      <c r="H79" s="117"/>
      <c r="I79" s="12">
        <f>I77+1</f>
        <v>1168</v>
      </c>
      <c r="J79" s="95"/>
      <c r="K79" s="12">
        <f>K77+1</f>
        <v>1172</v>
      </c>
      <c r="L79" s="117"/>
      <c r="M79" s="12">
        <f>M77+1</f>
        <v>1176</v>
      </c>
      <c r="N79" s="131"/>
      <c r="O79" s="12">
        <f>O77+1</f>
        <v>1180</v>
      </c>
      <c r="P79" s="134"/>
      <c r="Q79" s="25">
        <f>Q77+1</f>
        <v>1184</v>
      </c>
      <c r="R79" s="68"/>
      <c r="S79" s="12">
        <f>S77+1</f>
        <v>1188</v>
      </c>
      <c r="T79" s="75"/>
      <c r="U79" s="12">
        <f>U77+1</f>
        <v>1192</v>
      </c>
      <c r="V79" s="68"/>
      <c r="W79" s="12">
        <f>W77+1</f>
        <v>1196</v>
      </c>
      <c r="X79" s="75"/>
      <c r="Y79" s="12">
        <f>Y77+1</f>
        <v>1200</v>
      </c>
      <c r="Z79" s="68"/>
      <c r="AA79" s="12">
        <f>AA77+1</f>
        <v>1204</v>
      </c>
      <c r="AB79" s="75"/>
      <c r="AC79" s="12">
        <f>AC77+1</f>
        <v>1208</v>
      </c>
      <c r="AD79" s="68"/>
      <c r="AE79" s="12">
        <f>AE77+1</f>
        <v>1212</v>
      </c>
      <c r="AF79" s="65">
        <v>9314</v>
      </c>
      <c r="AG79" s="25">
        <f>AG77+1</f>
        <v>1216</v>
      </c>
      <c r="AH79" s="68"/>
      <c r="AI79" s="12">
        <f>AI77+1</f>
        <v>1220</v>
      </c>
      <c r="AJ79" s="75"/>
      <c r="AK79" s="12">
        <f>AK77+1</f>
        <v>1224</v>
      </c>
      <c r="AL79" s="68"/>
      <c r="AM79" s="12">
        <f>AM77+1</f>
        <v>1228</v>
      </c>
      <c r="AN79" s="75"/>
      <c r="AO79" s="12">
        <f>AO77+1</f>
        <v>1232</v>
      </c>
      <c r="AP79" s="68"/>
      <c r="AQ79" s="12">
        <f>AQ77+1</f>
        <v>1236</v>
      </c>
      <c r="AR79" s="75"/>
      <c r="AS79" s="12">
        <f>AS77+1</f>
        <v>1240</v>
      </c>
      <c r="AT79" s="68"/>
      <c r="AU79" s="12">
        <f>AU77+1</f>
        <v>1244</v>
      </c>
      <c r="AV79" s="65">
        <v>9523</v>
      </c>
      <c r="AW79" s="25">
        <f>AW77+1</f>
        <v>1248</v>
      </c>
      <c r="AX79" s="2"/>
      <c r="AY79" s="2"/>
      <c r="AZ79" s="2"/>
      <c r="BA79" s="2"/>
      <c r="BB79" s="2"/>
    </row>
    <row r="80" spans="1:54" s="33" customFormat="1" ht="6.75" customHeight="1" thickBot="1">
      <c r="A80" s="120"/>
      <c r="B80" s="47">
        <f>C77*206/27</f>
        <v>8812.222222222223</v>
      </c>
      <c r="C80" s="16">
        <f>C79/32</f>
        <v>36.125</v>
      </c>
      <c r="D80" s="75">
        <f>E77*206/27</f>
        <v>8842.74074074074</v>
      </c>
      <c r="E80" s="16">
        <f>E79/32</f>
        <v>36.25</v>
      </c>
      <c r="F80" s="47">
        <f>G77*206/27</f>
        <v>8873.25925925926</v>
      </c>
      <c r="G80" s="16">
        <f>G79/32</f>
        <v>36.375</v>
      </c>
      <c r="H80" s="75">
        <f>I77*206/27</f>
        <v>8903.777777777777</v>
      </c>
      <c r="I80" s="16">
        <f>I79/32</f>
        <v>36.5</v>
      </c>
      <c r="J80" s="47">
        <f>K77*206/27</f>
        <v>8934.296296296296</v>
      </c>
      <c r="K80" s="16">
        <f>K79/32</f>
        <v>36.625</v>
      </c>
      <c r="L80" s="75">
        <f>M77*206/27</f>
        <v>8964.814814814816</v>
      </c>
      <c r="M80" s="16">
        <f>M79/32</f>
        <v>36.75</v>
      </c>
      <c r="N80" s="47">
        <f>O77*206/27</f>
        <v>8995.333333333334</v>
      </c>
      <c r="O80" s="16">
        <f>O79/32</f>
        <v>36.875</v>
      </c>
      <c r="P80" s="76">
        <f>Q77*206/27</f>
        <v>9025.851851851852</v>
      </c>
      <c r="Q80" s="32">
        <f>Q79/32</f>
        <v>37</v>
      </c>
      <c r="R80" s="47">
        <f>S77*206/27</f>
        <v>9056.37037037037</v>
      </c>
      <c r="S80" s="16">
        <f>S79/32</f>
        <v>37.125</v>
      </c>
      <c r="T80" s="75">
        <f>U77*206/27</f>
        <v>9086.888888888889</v>
      </c>
      <c r="U80" s="16">
        <f>U79/32</f>
        <v>37.25</v>
      </c>
      <c r="V80" s="47">
        <f>W77*206/27</f>
        <v>9117.407407407407</v>
      </c>
      <c r="W80" s="16">
        <f>W79/32</f>
        <v>37.375</v>
      </c>
      <c r="X80" s="75">
        <f>Y77*206/27</f>
        <v>9147.925925925925</v>
      </c>
      <c r="Y80" s="16">
        <f>Y79/32</f>
        <v>37.5</v>
      </c>
      <c r="Z80" s="47">
        <f>AA77*206/27</f>
        <v>9178.444444444445</v>
      </c>
      <c r="AA80" s="16">
        <f>AA79/32</f>
        <v>37.625</v>
      </c>
      <c r="AB80" s="75">
        <f>AC77*206/27</f>
        <v>9208.962962962964</v>
      </c>
      <c r="AC80" s="16">
        <f>AC79/32</f>
        <v>37.75</v>
      </c>
      <c r="AD80" s="47">
        <f>AE77*206/27</f>
        <v>9239.481481481482</v>
      </c>
      <c r="AE80" s="16">
        <f>AE79/32</f>
        <v>37.875</v>
      </c>
      <c r="AF80" s="85">
        <f>AG77*206/27</f>
        <v>9270</v>
      </c>
      <c r="AG80" s="32">
        <f>AG79/32</f>
        <v>38</v>
      </c>
      <c r="AH80" s="47">
        <f>AI77*206/27</f>
        <v>9300.518518518518</v>
      </c>
      <c r="AI80" s="16">
        <f>AI79/32</f>
        <v>38.125</v>
      </c>
      <c r="AJ80" s="75">
        <f>AK77*206/27</f>
        <v>9331.037037037036</v>
      </c>
      <c r="AK80" s="16">
        <f>AK79/32</f>
        <v>38.25</v>
      </c>
      <c r="AL80" s="47">
        <f>AM77*206/27</f>
        <v>9361.555555555555</v>
      </c>
      <c r="AM80" s="16">
        <f>AM79/32</f>
        <v>38.375</v>
      </c>
      <c r="AN80" s="75">
        <f>AO77*206/27</f>
        <v>9392.074074074075</v>
      </c>
      <c r="AO80" s="16">
        <f>AO79/32</f>
        <v>38.5</v>
      </c>
      <c r="AP80" s="47">
        <f>AQ77*206/27</f>
        <v>9422.592592592593</v>
      </c>
      <c r="AQ80" s="16">
        <f>AQ79/32</f>
        <v>38.625</v>
      </c>
      <c r="AR80" s="75">
        <f>AS77*206/27</f>
        <v>9453.111111111111</v>
      </c>
      <c r="AS80" s="16">
        <f>AS79/32</f>
        <v>38.75</v>
      </c>
      <c r="AT80" s="47">
        <f>AU77*206/27</f>
        <v>9483.62962962963</v>
      </c>
      <c r="AU80" s="16">
        <f>AU79/32</f>
        <v>38.875</v>
      </c>
      <c r="AV80" s="85">
        <f>AW77*206/27</f>
        <v>9514.148148148148</v>
      </c>
      <c r="AW80" s="32">
        <f>AW79/32</f>
        <v>39</v>
      </c>
      <c r="AX80" s="44"/>
      <c r="AY80" s="44"/>
      <c r="AZ80" s="44"/>
      <c r="BA80" s="44"/>
      <c r="BB80" s="44"/>
    </row>
    <row r="81" spans="1:54" s="59" customFormat="1" ht="6.75" customHeight="1" thickBot="1">
      <c r="A81" s="120"/>
      <c r="B81" s="48">
        <f>C77/10</f>
        <v>115.5</v>
      </c>
      <c r="C81" s="27">
        <f>C79/4</f>
        <v>289</v>
      </c>
      <c r="D81" s="50">
        <f>E77/10</f>
        <v>115.9</v>
      </c>
      <c r="E81" s="27">
        <f>E79/4</f>
        <v>290</v>
      </c>
      <c r="F81" s="54">
        <f>G77/10</f>
        <v>116.3</v>
      </c>
      <c r="G81" s="27">
        <f>G79/4</f>
        <v>291</v>
      </c>
      <c r="H81" s="50">
        <f>I77/10</f>
        <v>116.7</v>
      </c>
      <c r="I81" s="27">
        <f>I79/4</f>
        <v>292</v>
      </c>
      <c r="J81" s="54">
        <f>K77/10</f>
        <v>117.1</v>
      </c>
      <c r="K81" s="27">
        <f>K79/4</f>
        <v>293</v>
      </c>
      <c r="L81" s="50">
        <f>M77/10</f>
        <v>117.5</v>
      </c>
      <c r="M81" s="27">
        <f>M79/4</f>
        <v>294</v>
      </c>
      <c r="N81" s="48">
        <f>O77/10</f>
        <v>117.9</v>
      </c>
      <c r="O81" s="27">
        <f>O79/4</f>
        <v>295</v>
      </c>
      <c r="P81" s="53">
        <f>Q77/10</f>
        <v>118.3</v>
      </c>
      <c r="Q81" s="29">
        <f>Q79/4</f>
        <v>296</v>
      </c>
      <c r="R81" s="48">
        <f>S77/10</f>
        <v>118.7</v>
      </c>
      <c r="S81" s="27">
        <f>S79/4</f>
        <v>297</v>
      </c>
      <c r="T81" s="51">
        <f>U77/10</f>
        <v>119.1</v>
      </c>
      <c r="U81" s="27">
        <f>U79/4</f>
        <v>298</v>
      </c>
      <c r="V81" s="52">
        <f>W77/10</f>
        <v>119.5</v>
      </c>
      <c r="W81" s="27">
        <f>W79/4</f>
        <v>299</v>
      </c>
      <c r="X81" s="51">
        <f>Y77/10</f>
        <v>119.9</v>
      </c>
      <c r="Y81" s="27">
        <f>Y79/4</f>
        <v>300</v>
      </c>
      <c r="Z81" s="54">
        <f>AA77/10</f>
        <v>120.3</v>
      </c>
      <c r="AA81" s="27">
        <f>AA79/4</f>
        <v>301</v>
      </c>
      <c r="AB81" s="50">
        <f>AC77/10</f>
        <v>120.7</v>
      </c>
      <c r="AC81" s="27">
        <f>AC79/4</f>
        <v>302</v>
      </c>
      <c r="AD81" s="52">
        <f>AE77/10</f>
        <v>121.1</v>
      </c>
      <c r="AE81" s="27">
        <f>AE79/4</f>
        <v>303</v>
      </c>
      <c r="AF81" s="53">
        <f>AG77/10</f>
        <v>121.5</v>
      </c>
      <c r="AG81" s="29">
        <f>AG79/4</f>
        <v>304</v>
      </c>
      <c r="AH81" s="48">
        <f>AI77/10</f>
        <v>121.9</v>
      </c>
      <c r="AI81" s="27">
        <f>AI79/4</f>
        <v>305</v>
      </c>
      <c r="AJ81" s="51">
        <f>AK77/10</f>
        <v>122.3</v>
      </c>
      <c r="AK81" s="27">
        <f>AK79/4</f>
        <v>306</v>
      </c>
      <c r="AL81" s="52">
        <f>AM77/10</f>
        <v>122.7</v>
      </c>
      <c r="AM81" s="27">
        <f>AM79/4</f>
        <v>307</v>
      </c>
      <c r="AN81" s="51">
        <f>AO77/10</f>
        <v>123.1</v>
      </c>
      <c r="AO81" s="27">
        <f>AO79/4</f>
        <v>308</v>
      </c>
      <c r="AP81" s="54">
        <f>AQ77/10</f>
        <v>123.5</v>
      </c>
      <c r="AQ81" s="27">
        <f>AQ79/4</f>
        <v>309</v>
      </c>
      <c r="AR81" s="50">
        <f>AS77/10</f>
        <v>123.9</v>
      </c>
      <c r="AS81" s="27">
        <f>AS79/4</f>
        <v>310</v>
      </c>
      <c r="AT81" s="52">
        <f>AU77/10</f>
        <v>124.3</v>
      </c>
      <c r="AU81" s="27">
        <f>AU79/4</f>
        <v>311</v>
      </c>
      <c r="AV81" s="53">
        <f>AW77/10</f>
        <v>124.7</v>
      </c>
      <c r="AW81" s="29">
        <f>AW79/4</f>
        <v>312</v>
      </c>
      <c r="AX81" s="58"/>
      <c r="AY81" s="58"/>
      <c r="AZ81" s="58"/>
      <c r="BA81" s="58"/>
      <c r="BB81" s="58"/>
    </row>
    <row r="82" spans="1:54" s="8" customFormat="1" ht="6.75" customHeight="1" thickBot="1">
      <c r="A82" s="120">
        <v>14</v>
      </c>
      <c r="B82" s="121">
        <v>40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3"/>
      <c r="R82" s="122">
        <v>41</v>
      </c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3"/>
      <c r="AH82" s="122">
        <v>42</v>
      </c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3"/>
      <c r="AX82" s="45"/>
      <c r="AY82" s="45"/>
      <c r="AZ82" s="45"/>
      <c r="BA82" s="45"/>
      <c r="BB82" s="45"/>
    </row>
    <row r="83" spans="1:54" s="1" customFormat="1" ht="6.75" customHeight="1" thickBot="1">
      <c r="A83" s="120"/>
      <c r="B83" s="128"/>
      <c r="C83" s="21">
        <f>C77+96</f>
        <v>1251</v>
      </c>
      <c r="D83" s="116"/>
      <c r="E83" s="21">
        <f>E77+96</f>
        <v>1255</v>
      </c>
      <c r="F83" s="94"/>
      <c r="G83" s="21">
        <f>G77+96</f>
        <v>1259</v>
      </c>
      <c r="H83" s="116"/>
      <c r="I83" s="21">
        <f>I77+96</f>
        <v>1263</v>
      </c>
      <c r="J83" s="94"/>
      <c r="K83" s="21">
        <f>K77+96</f>
        <v>1267</v>
      </c>
      <c r="L83" s="116"/>
      <c r="M83" s="21">
        <f>M77+96</f>
        <v>1271</v>
      </c>
      <c r="N83" s="130"/>
      <c r="O83" s="21">
        <f>O77+96</f>
        <v>1275</v>
      </c>
      <c r="P83" s="126"/>
      <c r="Q83" s="28">
        <f>Q77+96</f>
        <v>1279</v>
      </c>
      <c r="R83" s="100" t="s">
        <v>157</v>
      </c>
      <c r="S83" s="21">
        <f>S77+96</f>
        <v>1283</v>
      </c>
      <c r="T83" s="98" t="s">
        <v>168</v>
      </c>
      <c r="U83" s="21">
        <f>U77+96</f>
        <v>1287</v>
      </c>
      <c r="V83" s="100" t="s">
        <v>177</v>
      </c>
      <c r="W83" s="21">
        <f>W77+96</f>
        <v>1291</v>
      </c>
      <c r="X83" s="98" t="s">
        <v>184</v>
      </c>
      <c r="Y83" s="21">
        <f>Y77+96</f>
        <v>1295</v>
      </c>
      <c r="Z83" s="100" t="s">
        <v>195</v>
      </c>
      <c r="AA83" s="21">
        <f>AA77+96</f>
        <v>1299</v>
      </c>
      <c r="AB83" s="98" t="s">
        <v>202</v>
      </c>
      <c r="AC83" s="21">
        <f>AC77+96</f>
        <v>1303</v>
      </c>
      <c r="AD83" s="100" t="s">
        <v>212</v>
      </c>
      <c r="AE83" s="21">
        <f>AE77+96</f>
        <v>1307</v>
      </c>
      <c r="AF83" s="139" t="s">
        <v>223</v>
      </c>
      <c r="AG83" s="34">
        <f>AG77+96</f>
        <v>1311</v>
      </c>
      <c r="AH83" s="242" t="s">
        <v>238</v>
      </c>
      <c r="AI83" s="21">
        <f>AI77+96</f>
        <v>1315</v>
      </c>
      <c r="AJ83" s="116"/>
      <c r="AK83" s="21">
        <f>AK77+96</f>
        <v>1319</v>
      </c>
      <c r="AL83" s="94"/>
      <c r="AM83" s="21">
        <f>AM77+96</f>
        <v>1323</v>
      </c>
      <c r="AN83" s="116"/>
      <c r="AO83" s="21">
        <f>AO77+96</f>
        <v>1327</v>
      </c>
      <c r="AP83" s="94"/>
      <c r="AQ83" s="21">
        <f>AQ77+96</f>
        <v>1331</v>
      </c>
      <c r="AR83" s="116"/>
      <c r="AS83" s="21">
        <f>AS77+96</f>
        <v>1335</v>
      </c>
      <c r="AT83" s="110"/>
      <c r="AU83" s="21">
        <f>AU77+96</f>
        <v>1339</v>
      </c>
      <c r="AV83" s="149" t="s">
        <v>29</v>
      </c>
      <c r="AW83" s="34">
        <f>AW77+96</f>
        <v>1343</v>
      </c>
      <c r="AX83" s="2"/>
      <c r="AY83" s="2"/>
      <c r="AZ83" s="2"/>
      <c r="BA83" s="2"/>
      <c r="BB83" s="2"/>
    </row>
    <row r="84" spans="1:54" s="9" customFormat="1" ht="6.75" customHeight="1" thickBot="1">
      <c r="A84" s="120"/>
      <c r="B84" s="129"/>
      <c r="C84" s="12">
        <v>-1</v>
      </c>
      <c r="D84" s="117"/>
      <c r="E84" s="12">
        <v>-1</v>
      </c>
      <c r="F84" s="95"/>
      <c r="G84" s="12">
        <v>-1</v>
      </c>
      <c r="H84" s="117"/>
      <c r="I84" s="12">
        <v>-1</v>
      </c>
      <c r="J84" s="95"/>
      <c r="K84" s="12">
        <v>-1</v>
      </c>
      <c r="L84" s="117"/>
      <c r="M84" s="12">
        <v>-1</v>
      </c>
      <c r="N84" s="131"/>
      <c r="O84" s="12">
        <v>-1</v>
      </c>
      <c r="P84" s="127"/>
      <c r="Q84" s="25">
        <v>-1</v>
      </c>
      <c r="R84" s="101"/>
      <c r="S84" s="12">
        <v>-1</v>
      </c>
      <c r="T84" s="99"/>
      <c r="U84" s="12">
        <v>-1</v>
      </c>
      <c r="V84" s="101"/>
      <c r="W84" s="12">
        <v>-1</v>
      </c>
      <c r="X84" s="99"/>
      <c r="Y84" s="12">
        <v>-1</v>
      </c>
      <c r="Z84" s="101"/>
      <c r="AA84" s="12">
        <v>-1</v>
      </c>
      <c r="AB84" s="99"/>
      <c r="AC84" s="12">
        <v>-1</v>
      </c>
      <c r="AD84" s="101"/>
      <c r="AE84" s="12">
        <v>-1</v>
      </c>
      <c r="AF84" s="155"/>
      <c r="AG84" s="25">
        <v>-1</v>
      </c>
      <c r="AH84" s="243"/>
      <c r="AI84" s="12">
        <v>-1</v>
      </c>
      <c r="AJ84" s="117"/>
      <c r="AK84" s="12">
        <v>-1</v>
      </c>
      <c r="AL84" s="95"/>
      <c r="AM84" s="12">
        <v>-1</v>
      </c>
      <c r="AN84" s="117"/>
      <c r="AO84" s="12">
        <v>-1</v>
      </c>
      <c r="AP84" s="95"/>
      <c r="AQ84" s="12">
        <v>-1</v>
      </c>
      <c r="AR84" s="117"/>
      <c r="AS84" s="12">
        <v>-1</v>
      </c>
      <c r="AT84" s="111"/>
      <c r="AU84" s="12">
        <v>-1</v>
      </c>
      <c r="AV84" s="150"/>
      <c r="AW84" s="25">
        <v>-1</v>
      </c>
      <c r="AX84" s="2"/>
      <c r="AY84" s="2"/>
      <c r="AZ84" s="2"/>
      <c r="BA84" s="2"/>
      <c r="BB84" s="2"/>
    </row>
    <row r="85" spans="1:54" s="1" customFormat="1" ht="6.75" customHeight="1" thickBot="1">
      <c r="A85" s="120"/>
      <c r="B85" s="129"/>
      <c r="C85" s="12">
        <f>C83+1</f>
        <v>1252</v>
      </c>
      <c r="D85" s="117"/>
      <c r="E85" s="12">
        <f>E83+1</f>
        <v>1256</v>
      </c>
      <c r="F85" s="95"/>
      <c r="G85" s="12">
        <f>G83+1</f>
        <v>1260</v>
      </c>
      <c r="H85" s="117"/>
      <c r="I85" s="12">
        <f>I83+1</f>
        <v>1264</v>
      </c>
      <c r="J85" s="95"/>
      <c r="K85" s="12">
        <f>K83+1</f>
        <v>1268</v>
      </c>
      <c r="L85" s="117"/>
      <c r="M85" s="12">
        <f>M83+1</f>
        <v>1272</v>
      </c>
      <c r="N85" s="131"/>
      <c r="O85" s="12">
        <f>O83+1</f>
        <v>1276</v>
      </c>
      <c r="P85" s="127"/>
      <c r="Q85" s="25">
        <f>Q83+1</f>
        <v>1280</v>
      </c>
      <c r="R85" s="68"/>
      <c r="S85" s="12">
        <f>S83+1</f>
        <v>1284</v>
      </c>
      <c r="T85" s="75"/>
      <c r="U85" s="12">
        <f>U83+1</f>
        <v>1288</v>
      </c>
      <c r="V85" s="68"/>
      <c r="W85" s="12">
        <f>W83+1</f>
        <v>1292</v>
      </c>
      <c r="X85" s="75"/>
      <c r="Y85" s="12">
        <f>Y83+1</f>
        <v>1296</v>
      </c>
      <c r="Z85" s="68"/>
      <c r="AA85" s="12">
        <f>AA83+1</f>
        <v>1300</v>
      </c>
      <c r="AB85" s="75"/>
      <c r="AC85" s="12">
        <f>AC83+1</f>
        <v>1304</v>
      </c>
      <c r="AD85" s="68"/>
      <c r="AE85" s="12">
        <f>AE83+1</f>
        <v>1308</v>
      </c>
      <c r="AF85" s="65">
        <v>10062</v>
      </c>
      <c r="AG85" s="25">
        <f>AG83+1</f>
        <v>1312</v>
      </c>
      <c r="AH85" s="243"/>
      <c r="AI85" s="12">
        <f>AI83+1</f>
        <v>1316</v>
      </c>
      <c r="AJ85" s="117"/>
      <c r="AK85" s="12">
        <f>AK83+1</f>
        <v>1320</v>
      </c>
      <c r="AL85" s="95"/>
      <c r="AM85" s="12">
        <f>AM83+1</f>
        <v>1324</v>
      </c>
      <c r="AN85" s="117"/>
      <c r="AO85" s="12">
        <f>AO83+1</f>
        <v>1328</v>
      </c>
      <c r="AP85" s="95"/>
      <c r="AQ85" s="12">
        <f>AQ83+1</f>
        <v>1332</v>
      </c>
      <c r="AR85" s="117"/>
      <c r="AS85" s="12">
        <f>AS83+1</f>
        <v>1336</v>
      </c>
      <c r="AT85" s="112"/>
      <c r="AU85" s="12">
        <f>AU83+1</f>
        <v>1340</v>
      </c>
      <c r="AV85" s="151"/>
      <c r="AW85" s="25">
        <f>AW83+1</f>
        <v>1344</v>
      </c>
      <c r="AX85" s="2"/>
      <c r="AY85" s="2"/>
      <c r="AZ85" s="2"/>
      <c r="BA85" s="2"/>
      <c r="BB85" s="2"/>
    </row>
    <row r="86" spans="1:54" s="33" customFormat="1" ht="6.75" customHeight="1" thickBot="1">
      <c r="A86" s="120"/>
      <c r="B86" s="47">
        <f>C83*206/27</f>
        <v>9544.666666666666</v>
      </c>
      <c r="C86" s="16">
        <f>C85/32</f>
        <v>39.125</v>
      </c>
      <c r="D86" s="75">
        <f>E83*206/27</f>
        <v>9575.185185185184</v>
      </c>
      <c r="E86" s="16">
        <f>E85/32</f>
        <v>39.25</v>
      </c>
      <c r="F86" s="47">
        <f>G83*206/27</f>
        <v>9605.703703703704</v>
      </c>
      <c r="G86" s="16">
        <f>G85/32</f>
        <v>39.375</v>
      </c>
      <c r="H86" s="75">
        <f>I83*206/27</f>
        <v>9636.222222222223</v>
      </c>
      <c r="I86" s="16">
        <f>I85/32</f>
        <v>39.5</v>
      </c>
      <c r="J86" s="47">
        <f>K83*206/27</f>
        <v>9666.74074074074</v>
      </c>
      <c r="K86" s="16">
        <f>K85/32</f>
        <v>39.625</v>
      </c>
      <c r="L86" s="75">
        <f>M83*206/27</f>
        <v>9697.25925925926</v>
      </c>
      <c r="M86" s="16">
        <f>M85/32</f>
        <v>39.75</v>
      </c>
      <c r="N86" s="47">
        <f>O83*206/27</f>
        <v>9727.777777777777</v>
      </c>
      <c r="O86" s="16">
        <f>O85/32</f>
        <v>39.875</v>
      </c>
      <c r="P86" s="76">
        <f>Q83*206/27</f>
        <v>9758.296296296296</v>
      </c>
      <c r="Q86" s="32">
        <f>Q85/32</f>
        <v>40</v>
      </c>
      <c r="R86" s="47">
        <f>S83*206/27</f>
        <v>9788.814814814816</v>
      </c>
      <c r="S86" s="16">
        <f>S85/32</f>
        <v>40.125</v>
      </c>
      <c r="T86" s="75">
        <f>U83*206/27</f>
        <v>9819.333333333334</v>
      </c>
      <c r="U86" s="16">
        <f>U85/32</f>
        <v>40.25</v>
      </c>
      <c r="V86" s="47">
        <f>W83*206/27</f>
        <v>9849.851851851852</v>
      </c>
      <c r="W86" s="16">
        <f>W85/32</f>
        <v>40.375</v>
      </c>
      <c r="X86" s="75">
        <f>Y83*206/27</f>
        <v>9880.37037037037</v>
      </c>
      <c r="Y86" s="16">
        <f>Y85/32</f>
        <v>40.5</v>
      </c>
      <c r="Z86" s="47">
        <f>AA83*206/27</f>
        <v>9910.888888888889</v>
      </c>
      <c r="AA86" s="16">
        <f>AA85/32</f>
        <v>40.625</v>
      </c>
      <c r="AB86" s="75">
        <f>AC83*206/27</f>
        <v>9941.407407407407</v>
      </c>
      <c r="AC86" s="16">
        <f>AC85/32</f>
        <v>40.75</v>
      </c>
      <c r="AD86" s="47">
        <f>AE83*206/27</f>
        <v>9971.925925925925</v>
      </c>
      <c r="AE86" s="16">
        <f>AE85/32</f>
        <v>40.875</v>
      </c>
      <c r="AF86" s="85">
        <f>AG83*206/27</f>
        <v>10002.444444444445</v>
      </c>
      <c r="AG86" s="32">
        <f>AG85/32</f>
        <v>41</v>
      </c>
      <c r="AH86" s="47">
        <f>AI83*206/27</f>
        <v>10032.962962962964</v>
      </c>
      <c r="AI86" s="16">
        <f>AI85/32</f>
        <v>41.125</v>
      </c>
      <c r="AJ86" s="75">
        <f>AK83*206/27</f>
        <v>10063.481481481482</v>
      </c>
      <c r="AK86" s="16">
        <f>AK85/32</f>
        <v>41.25</v>
      </c>
      <c r="AL86" s="47">
        <f>AM83*206/27</f>
        <v>10094</v>
      </c>
      <c r="AM86" s="16">
        <f>AM85/32</f>
        <v>41.375</v>
      </c>
      <c r="AN86" s="75">
        <f>AO83*206/27</f>
        <v>10124.518518518518</v>
      </c>
      <c r="AO86" s="16">
        <f>AO85/32</f>
        <v>41.5</v>
      </c>
      <c r="AP86" s="47">
        <f>AQ83*206/27</f>
        <v>10155.037037037036</v>
      </c>
      <c r="AQ86" s="16">
        <f>AQ85/32</f>
        <v>41.625</v>
      </c>
      <c r="AR86" s="75">
        <f>AS83*206/27</f>
        <v>10185.555555555555</v>
      </c>
      <c r="AS86" s="16">
        <f>AS85/32</f>
        <v>41.75</v>
      </c>
      <c r="AT86" s="47">
        <f>AU83*206/27</f>
        <v>10216.074074074075</v>
      </c>
      <c r="AU86" s="16">
        <f>AU85/32</f>
        <v>41.875</v>
      </c>
      <c r="AV86" s="65">
        <f>AW83*206/27</f>
        <v>10246.592592592593</v>
      </c>
      <c r="AW86" s="32">
        <f>AW85/32</f>
        <v>42</v>
      </c>
      <c r="AX86" s="44"/>
      <c r="AY86" s="44"/>
      <c r="AZ86" s="44"/>
      <c r="BA86" s="44"/>
      <c r="BB86" s="44"/>
    </row>
    <row r="87" spans="1:54" s="59" customFormat="1" ht="6.75" customHeight="1" thickBot="1">
      <c r="A87" s="120"/>
      <c r="B87" s="48">
        <f>C83/10</f>
        <v>125.1</v>
      </c>
      <c r="C87" s="27">
        <f>C85/4</f>
        <v>313</v>
      </c>
      <c r="D87" s="50">
        <f>E83/10</f>
        <v>125.5</v>
      </c>
      <c r="E87" s="27">
        <f>E85/4</f>
        <v>314</v>
      </c>
      <c r="F87" s="54">
        <f>G83/10</f>
        <v>125.9</v>
      </c>
      <c r="G87" s="27">
        <f>G85/4</f>
        <v>315</v>
      </c>
      <c r="H87" s="50">
        <f>I83/10</f>
        <v>126.3</v>
      </c>
      <c r="I87" s="27">
        <f>I85/4</f>
        <v>316</v>
      </c>
      <c r="J87" s="54">
        <f>K83/10</f>
        <v>126.7</v>
      </c>
      <c r="K87" s="27">
        <f>K85/4</f>
        <v>317</v>
      </c>
      <c r="L87" s="50">
        <f>M83/10</f>
        <v>127.1</v>
      </c>
      <c r="M87" s="27">
        <f>M85/4</f>
        <v>318</v>
      </c>
      <c r="N87" s="48">
        <f>O83/10</f>
        <v>127.5</v>
      </c>
      <c r="O87" s="27">
        <f>O85/4</f>
        <v>319</v>
      </c>
      <c r="P87" s="53">
        <f>Q83/10</f>
        <v>127.9</v>
      </c>
      <c r="Q87" s="29">
        <f>Q85/4</f>
        <v>320</v>
      </c>
      <c r="R87" s="48">
        <f>S83/10</f>
        <v>128.3</v>
      </c>
      <c r="S87" s="27">
        <f>S85/4</f>
        <v>321</v>
      </c>
      <c r="T87" s="51">
        <f>U83/10</f>
        <v>128.7</v>
      </c>
      <c r="U87" s="27">
        <f>U85/4</f>
        <v>322</v>
      </c>
      <c r="V87" s="52">
        <f>W83/10</f>
        <v>129.1</v>
      </c>
      <c r="W87" s="27">
        <f>W85/4</f>
        <v>323</v>
      </c>
      <c r="X87" s="51">
        <f>Y83/10</f>
        <v>129.5</v>
      </c>
      <c r="Y87" s="27">
        <f>Y85/4</f>
        <v>324</v>
      </c>
      <c r="Z87" s="54">
        <f>AA83/10</f>
        <v>129.9</v>
      </c>
      <c r="AA87" s="27">
        <f>AA85/4</f>
        <v>325</v>
      </c>
      <c r="AB87" s="50">
        <f>AC83/10</f>
        <v>130.3</v>
      </c>
      <c r="AC87" s="27">
        <f>AC85/4</f>
        <v>326</v>
      </c>
      <c r="AD87" s="52">
        <f>AE83/10</f>
        <v>130.7</v>
      </c>
      <c r="AE87" s="27">
        <f>AE85/4</f>
        <v>327</v>
      </c>
      <c r="AF87" s="53">
        <f>AG83/10</f>
        <v>131.1</v>
      </c>
      <c r="AG87" s="29">
        <f>AG85/4</f>
        <v>328</v>
      </c>
      <c r="AH87" s="55">
        <f>AI83/10</f>
        <v>131.5</v>
      </c>
      <c r="AI87" s="27">
        <f>AI85/4</f>
        <v>329</v>
      </c>
      <c r="AJ87" s="51">
        <f>AK83/10</f>
        <v>131.9</v>
      </c>
      <c r="AK87" s="27">
        <f>AK85/4</f>
        <v>330</v>
      </c>
      <c r="AL87" s="52">
        <f>AM83/10</f>
        <v>132.3</v>
      </c>
      <c r="AM87" s="27">
        <f>AM85/4</f>
        <v>331</v>
      </c>
      <c r="AN87" s="51">
        <f>AO83/10</f>
        <v>132.7</v>
      </c>
      <c r="AO87" s="27">
        <f>AO85/4</f>
        <v>332</v>
      </c>
      <c r="AP87" s="52">
        <f>AQ83/10</f>
        <v>133.1</v>
      </c>
      <c r="AQ87" s="27">
        <f>AQ85/4</f>
        <v>333</v>
      </c>
      <c r="AR87" s="51">
        <f>AS83/10</f>
        <v>133.5</v>
      </c>
      <c r="AS87" s="27">
        <f>AS85/4</f>
        <v>334</v>
      </c>
      <c r="AT87" s="52">
        <f>AU83/10</f>
        <v>133.9</v>
      </c>
      <c r="AU87" s="27">
        <f>AU85/4</f>
        <v>335</v>
      </c>
      <c r="AV87" s="56">
        <f>AW83/10</f>
        <v>134.3</v>
      </c>
      <c r="AW87" s="29">
        <f>AW85/4</f>
        <v>336</v>
      </c>
      <c r="AX87" s="58"/>
      <c r="AY87" s="58"/>
      <c r="AZ87" s="58"/>
      <c r="BA87" s="58"/>
      <c r="BB87" s="58"/>
    </row>
    <row r="88" spans="1:54" s="8" customFormat="1" ht="6.75" customHeight="1" thickBot="1">
      <c r="A88" s="120">
        <v>15</v>
      </c>
      <c r="B88" s="121">
        <v>43</v>
      </c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3"/>
      <c r="R88" s="122">
        <v>44</v>
      </c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3"/>
      <c r="AH88" s="122">
        <v>45</v>
      </c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3"/>
      <c r="AX88" s="45"/>
      <c r="AY88" s="45"/>
      <c r="AZ88" s="45"/>
      <c r="BA88" s="45"/>
      <c r="BB88" s="45"/>
    </row>
    <row r="89" spans="1:54" s="1" customFormat="1" ht="6.75" customHeight="1" thickBot="1">
      <c r="A89" s="120"/>
      <c r="B89" s="128"/>
      <c r="C89" s="21">
        <f>C83+96</f>
        <v>1347</v>
      </c>
      <c r="D89" s="116"/>
      <c r="E89" s="21">
        <f>E83+96</f>
        <v>1351</v>
      </c>
      <c r="F89" s="94"/>
      <c r="G89" s="21">
        <f>G83+96</f>
        <v>1355</v>
      </c>
      <c r="H89" s="116"/>
      <c r="I89" s="21">
        <f>I83+96</f>
        <v>1359</v>
      </c>
      <c r="J89" s="94"/>
      <c r="K89" s="21">
        <f>K83+96</f>
        <v>1363</v>
      </c>
      <c r="L89" s="116"/>
      <c r="M89" s="21">
        <f>M83+96</f>
        <v>1367</v>
      </c>
      <c r="N89" s="130"/>
      <c r="O89" s="21">
        <f>O83+96</f>
        <v>1371</v>
      </c>
      <c r="P89" s="142" t="s">
        <v>152</v>
      </c>
      <c r="Q89" s="28">
        <f>Q83+96</f>
        <v>1375</v>
      </c>
      <c r="R89" s="118"/>
      <c r="S89" s="21">
        <f>S83+96</f>
        <v>1379</v>
      </c>
      <c r="T89" s="116"/>
      <c r="U89" s="21">
        <f>U83+96</f>
        <v>1383</v>
      </c>
      <c r="V89" s="94"/>
      <c r="W89" s="21">
        <f>W83+96</f>
        <v>1387</v>
      </c>
      <c r="X89" s="116"/>
      <c r="Y89" s="21">
        <f>Y83+96</f>
        <v>1391</v>
      </c>
      <c r="Z89" s="94"/>
      <c r="AA89" s="21">
        <f>AA83+96</f>
        <v>1395</v>
      </c>
      <c r="AB89" s="116"/>
      <c r="AC89" s="21">
        <f>AC83+96</f>
        <v>1399</v>
      </c>
      <c r="AD89" s="124"/>
      <c r="AE89" s="21">
        <f>AE83+96</f>
        <v>1403</v>
      </c>
      <c r="AF89" s="142" t="s">
        <v>222</v>
      </c>
      <c r="AG89" s="34">
        <f>AG83+96</f>
        <v>1407</v>
      </c>
      <c r="AH89" s="118"/>
      <c r="AI89" s="21">
        <f>AI83+96</f>
        <v>1411</v>
      </c>
      <c r="AJ89" s="116"/>
      <c r="AK89" s="21">
        <f>AK83+96</f>
        <v>1415</v>
      </c>
      <c r="AL89" s="94"/>
      <c r="AM89" s="21">
        <f>AM83+96</f>
        <v>1419</v>
      </c>
      <c r="AN89" s="116"/>
      <c r="AO89" s="21">
        <f>AO83+96</f>
        <v>1423</v>
      </c>
      <c r="AP89" s="94"/>
      <c r="AQ89" s="21">
        <f>AQ83+96</f>
        <v>1427</v>
      </c>
      <c r="AR89" s="116"/>
      <c r="AS89" s="21">
        <f>AS83+96</f>
        <v>1431</v>
      </c>
      <c r="AT89" s="110"/>
      <c r="AU89" s="21">
        <f>AU83+96</f>
        <v>1435</v>
      </c>
      <c r="AV89" s="149" t="s">
        <v>30</v>
      </c>
      <c r="AW89" s="34">
        <f>AW83+96</f>
        <v>1439</v>
      </c>
      <c r="AX89" s="2"/>
      <c r="AY89" s="2"/>
      <c r="AZ89" s="2"/>
      <c r="BA89" s="2"/>
      <c r="BB89" s="2"/>
    </row>
    <row r="90" spans="1:54" s="9" customFormat="1" ht="6.75" customHeight="1" thickBot="1">
      <c r="A90" s="120"/>
      <c r="B90" s="129"/>
      <c r="C90" s="12">
        <v>-1</v>
      </c>
      <c r="D90" s="117"/>
      <c r="E90" s="12">
        <v>-1</v>
      </c>
      <c r="F90" s="95"/>
      <c r="G90" s="12">
        <v>-1</v>
      </c>
      <c r="H90" s="117"/>
      <c r="I90" s="12">
        <v>-1</v>
      </c>
      <c r="J90" s="95"/>
      <c r="K90" s="12">
        <v>-1</v>
      </c>
      <c r="L90" s="117"/>
      <c r="M90" s="12">
        <v>-1</v>
      </c>
      <c r="N90" s="131"/>
      <c r="O90" s="12">
        <v>-1</v>
      </c>
      <c r="P90" s="143"/>
      <c r="Q90" s="25">
        <v>-1</v>
      </c>
      <c r="R90" s="119"/>
      <c r="S90" s="12">
        <v>-1</v>
      </c>
      <c r="T90" s="117"/>
      <c r="U90" s="12">
        <v>-1</v>
      </c>
      <c r="V90" s="95"/>
      <c r="W90" s="12">
        <v>-1</v>
      </c>
      <c r="X90" s="117"/>
      <c r="Y90" s="12">
        <v>-1</v>
      </c>
      <c r="Z90" s="95"/>
      <c r="AA90" s="12">
        <v>-1</v>
      </c>
      <c r="AB90" s="117"/>
      <c r="AC90" s="12">
        <v>-1</v>
      </c>
      <c r="AD90" s="125"/>
      <c r="AE90" s="12">
        <v>-1</v>
      </c>
      <c r="AF90" s="143"/>
      <c r="AG90" s="25">
        <v>-1</v>
      </c>
      <c r="AH90" s="119"/>
      <c r="AI90" s="12">
        <v>-1</v>
      </c>
      <c r="AJ90" s="117"/>
      <c r="AK90" s="12">
        <v>-1</v>
      </c>
      <c r="AL90" s="95"/>
      <c r="AM90" s="12">
        <v>-1</v>
      </c>
      <c r="AN90" s="117"/>
      <c r="AO90" s="12">
        <v>-1</v>
      </c>
      <c r="AP90" s="95"/>
      <c r="AQ90" s="12">
        <v>-1</v>
      </c>
      <c r="AR90" s="117"/>
      <c r="AS90" s="12">
        <v>-1</v>
      </c>
      <c r="AT90" s="111"/>
      <c r="AU90" s="12">
        <v>-1</v>
      </c>
      <c r="AV90" s="150"/>
      <c r="AW90" s="25">
        <v>-1</v>
      </c>
      <c r="AX90" s="2"/>
      <c r="AY90" s="2"/>
      <c r="AZ90" s="2"/>
      <c r="BA90" s="2"/>
      <c r="BB90" s="2"/>
    </row>
    <row r="91" spans="1:54" s="1" customFormat="1" ht="6.75" customHeight="1" thickBot="1">
      <c r="A91" s="120"/>
      <c r="B91" s="129"/>
      <c r="C91" s="12">
        <f>C89+1</f>
        <v>1348</v>
      </c>
      <c r="D91" s="117"/>
      <c r="E91" s="12">
        <f>E89+1</f>
        <v>1352</v>
      </c>
      <c r="F91" s="95"/>
      <c r="G91" s="12">
        <f>G89+1</f>
        <v>1356</v>
      </c>
      <c r="H91" s="117"/>
      <c r="I91" s="12">
        <f>I89+1</f>
        <v>1360</v>
      </c>
      <c r="J91" s="95"/>
      <c r="K91" s="12">
        <f>K89+1</f>
        <v>1364</v>
      </c>
      <c r="L91" s="117"/>
      <c r="M91" s="12">
        <f>M89+1</f>
        <v>1368</v>
      </c>
      <c r="N91" s="131"/>
      <c r="O91" s="12">
        <f>O89+1</f>
        <v>1372</v>
      </c>
      <c r="P91" s="143"/>
      <c r="Q91" s="25">
        <f>Q89+1</f>
        <v>1376</v>
      </c>
      <c r="R91" s="119"/>
      <c r="S91" s="12">
        <f>S89+1</f>
        <v>1380</v>
      </c>
      <c r="T91" s="117"/>
      <c r="U91" s="12">
        <f>U89+1</f>
        <v>1384</v>
      </c>
      <c r="V91" s="95"/>
      <c r="W91" s="12">
        <f>W89+1</f>
        <v>1388</v>
      </c>
      <c r="X91" s="117"/>
      <c r="Y91" s="12">
        <f>Y89+1</f>
        <v>1392</v>
      </c>
      <c r="Z91" s="95"/>
      <c r="AA91" s="12">
        <f>AA89+1</f>
        <v>1396</v>
      </c>
      <c r="AB91" s="117"/>
      <c r="AC91" s="12">
        <f>AC89+1</f>
        <v>1400</v>
      </c>
      <c r="AD91" s="125"/>
      <c r="AE91" s="12">
        <f>AE89+1</f>
        <v>1404</v>
      </c>
      <c r="AF91" s="143"/>
      <c r="AG91" s="25">
        <f>AG89+1</f>
        <v>1408</v>
      </c>
      <c r="AH91" s="119"/>
      <c r="AI91" s="12">
        <f>AI89+1</f>
        <v>1412</v>
      </c>
      <c r="AJ91" s="117"/>
      <c r="AK91" s="12">
        <f>AK89+1</f>
        <v>1416</v>
      </c>
      <c r="AL91" s="95"/>
      <c r="AM91" s="12">
        <f>AM89+1</f>
        <v>1420</v>
      </c>
      <c r="AN91" s="117"/>
      <c r="AO91" s="12">
        <f>AO89+1</f>
        <v>1424</v>
      </c>
      <c r="AP91" s="95"/>
      <c r="AQ91" s="12">
        <f>AQ89+1</f>
        <v>1428</v>
      </c>
      <c r="AR91" s="117"/>
      <c r="AS91" s="12">
        <f>AS89+1</f>
        <v>1432</v>
      </c>
      <c r="AT91" s="112"/>
      <c r="AU91" s="12">
        <f>AU89+1</f>
        <v>1436</v>
      </c>
      <c r="AV91" s="151"/>
      <c r="AW91" s="25">
        <f>AW89+1</f>
        <v>1440</v>
      </c>
      <c r="AX91" s="2"/>
      <c r="AY91" s="2"/>
      <c r="AZ91" s="2"/>
      <c r="BA91" s="2"/>
      <c r="BB91" s="2"/>
    </row>
    <row r="92" spans="1:54" s="33" customFormat="1" ht="6.75" customHeight="1" thickBot="1">
      <c r="A92" s="120"/>
      <c r="B92" s="47">
        <f>C89*206/27</f>
        <v>10277.111111111111</v>
      </c>
      <c r="C92" s="16">
        <f>C91/32</f>
        <v>42.125</v>
      </c>
      <c r="D92" s="75">
        <f>E89*206/27</f>
        <v>10307.62962962963</v>
      </c>
      <c r="E92" s="16">
        <f>E91/32</f>
        <v>42.25</v>
      </c>
      <c r="F92" s="47">
        <f>G89*206/27</f>
        <v>10338.148148148148</v>
      </c>
      <c r="G92" s="16">
        <f>G91/32</f>
        <v>42.375</v>
      </c>
      <c r="H92" s="75">
        <f>I89*206/27</f>
        <v>10368.666666666666</v>
      </c>
      <c r="I92" s="16">
        <f>I91/32</f>
        <v>42.5</v>
      </c>
      <c r="J92" s="47">
        <f>K89*206/27</f>
        <v>10399.185185185184</v>
      </c>
      <c r="K92" s="16">
        <f>K91/32</f>
        <v>42.625</v>
      </c>
      <c r="L92" s="75">
        <f>M89*206/27</f>
        <v>10429.703703703704</v>
      </c>
      <c r="M92" s="16">
        <f>M91/32</f>
        <v>42.75</v>
      </c>
      <c r="N92" s="47">
        <f>O89*206/27</f>
        <v>10460.222222222223</v>
      </c>
      <c r="O92" s="16">
        <f>O91/32</f>
        <v>42.875</v>
      </c>
      <c r="P92" s="76">
        <f>Q89*206/27</f>
        <v>10490.74074074074</v>
      </c>
      <c r="Q92" s="32">
        <f>Q91/32</f>
        <v>43</v>
      </c>
      <c r="R92" s="47">
        <f>S89*206/27</f>
        <v>10521.25925925926</v>
      </c>
      <c r="S92" s="16">
        <f>S91/32</f>
        <v>43.125</v>
      </c>
      <c r="T92" s="75">
        <f>U89*206/27</f>
        <v>10551.777777777777</v>
      </c>
      <c r="U92" s="16">
        <f>U91/32</f>
        <v>43.25</v>
      </c>
      <c r="V92" s="47">
        <f>W89*206/27</f>
        <v>10582.296296296296</v>
      </c>
      <c r="W92" s="16">
        <f>W91/32</f>
        <v>43.375</v>
      </c>
      <c r="X92" s="75">
        <f>Y89*206/27</f>
        <v>10612.814814814816</v>
      </c>
      <c r="Y92" s="16">
        <f>Y91/32</f>
        <v>43.5</v>
      </c>
      <c r="Z92" s="47">
        <f>AA89*206/27</f>
        <v>10643.333333333334</v>
      </c>
      <c r="AA92" s="16">
        <f>AA91/32</f>
        <v>43.625</v>
      </c>
      <c r="AB92" s="75">
        <f>AC89*206/27</f>
        <v>10673.851851851852</v>
      </c>
      <c r="AC92" s="16">
        <f>AC91/32</f>
        <v>43.75</v>
      </c>
      <c r="AD92" s="47">
        <f>AE89*206/27</f>
        <v>10704.37037037037</v>
      </c>
      <c r="AE92" s="16">
        <f>AE91/32</f>
        <v>43.875</v>
      </c>
      <c r="AF92" s="76">
        <f>AG89*206/27</f>
        <v>10734.888888888889</v>
      </c>
      <c r="AG92" s="32">
        <f>AG91/32</f>
        <v>44</v>
      </c>
      <c r="AH92" s="47">
        <f>AI89*206/27</f>
        <v>10765.407407407407</v>
      </c>
      <c r="AI92" s="16">
        <f>AI91/32</f>
        <v>44.125</v>
      </c>
      <c r="AJ92" s="75">
        <f>AK89*206/27</f>
        <v>10795.925925925925</v>
      </c>
      <c r="AK92" s="16">
        <f>AK91/32</f>
        <v>44.25</v>
      </c>
      <c r="AL92" s="47">
        <f>AM89*206/27</f>
        <v>10826.444444444445</v>
      </c>
      <c r="AM92" s="16">
        <f>AM91/32</f>
        <v>44.375</v>
      </c>
      <c r="AN92" s="75">
        <f>AO89*206/27</f>
        <v>10856.962962962964</v>
      </c>
      <c r="AO92" s="16">
        <f>AO91/32</f>
        <v>44.5</v>
      </c>
      <c r="AP92" s="47">
        <f>AQ89*206/27</f>
        <v>10887.481481481482</v>
      </c>
      <c r="AQ92" s="16">
        <f>AQ91/32</f>
        <v>44.625</v>
      </c>
      <c r="AR92" s="75">
        <f>AS89*206/27</f>
        <v>10918</v>
      </c>
      <c r="AS92" s="16">
        <f>AS91/32</f>
        <v>44.75</v>
      </c>
      <c r="AT92" s="47">
        <f>AU89*206/27</f>
        <v>10948.518518518518</v>
      </c>
      <c r="AU92" s="16">
        <f>AU91/32</f>
        <v>44.875</v>
      </c>
      <c r="AV92" s="65">
        <f>AW89*206/27</f>
        <v>10979.037037037036</v>
      </c>
      <c r="AW92" s="32">
        <f>AW91/32</f>
        <v>45</v>
      </c>
      <c r="AX92" s="44"/>
      <c r="AY92" s="44"/>
      <c r="AZ92" s="44"/>
      <c r="BA92" s="44"/>
      <c r="BB92" s="44"/>
    </row>
    <row r="93" spans="1:54" s="59" customFormat="1" ht="6.75" customHeight="1" thickBot="1">
      <c r="A93" s="120"/>
      <c r="B93" s="48">
        <f>C89/10</f>
        <v>134.7</v>
      </c>
      <c r="C93" s="27">
        <f>C91/4</f>
        <v>337</v>
      </c>
      <c r="D93" s="50">
        <f>E89/10</f>
        <v>135.1</v>
      </c>
      <c r="E93" s="27">
        <f>E91/4</f>
        <v>338</v>
      </c>
      <c r="F93" s="54">
        <f>G89/10</f>
        <v>135.5</v>
      </c>
      <c r="G93" s="27">
        <f>G91/4</f>
        <v>339</v>
      </c>
      <c r="H93" s="50">
        <f>I89/10</f>
        <v>135.9</v>
      </c>
      <c r="I93" s="27">
        <f>I91/4</f>
        <v>340</v>
      </c>
      <c r="J93" s="54">
        <f>K89/10</f>
        <v>136.3</v>
      </c>
      <c r="K93" s="27">
        <f>K91/4</f>
        <v>341</v>
      </c>
      <c r="L93" s="50">
        <f>M89/10</f>
        <v>136.7</v>
      </c>
      <c r="M93" s="27">
        <f>M91/4</f>
        <v>342</v>
      </c>
      <c r="N93" s="48">
        <f>O89/10</f>
        <v>137.1</v>
      </c>
      <c r="O93" s="27">
        <f>O91/4</f>
        <v>343</v>
      </c>
      <c r="P93" s="53">
        <f>Q89/10</f>
        <v>137.5</v>
      </c>
      <c r="Q93" s="29">
        <f>Q91/4</f>
        <v>344</v>
      </c>
      <c r="R93" s="48">
        <f>S89/10</f>
        <v>137.9</v>
      </c>
      <c r="S93" s="27">
        <f>S91/4</f>
        <v>345</v>
      </c>
      <c r="T93" s="51">
        <f>U89/10</f>
        <v>138.3</v>
      </c>
      <c r="U93" s="27">
        <f>U91/4</f>
        <v>346</v>
      </c>
      <c r="V93" s="52">
        <f>W89/10</f>
        <v>138.7</v>
      </c>
      <c r="W93" s="27">
        <f>W91/4</f>
        <v>347</v>
      </c>
      <c r="X93" s="51">
        <f>Y89/10</f>
        <v>139.1</v>
      </c>
      <c r="Y93" s="27">
        <f>Y91/4</f>
        <v>348</v>
      </c>
      <c r="Z93" s="54">
        <f>AA89/10</f>
        <v>139.5</v>
      </c>
      <c r="AA93" s="27">
        <f>AA91/4</f>
        <v>349</v>
      </c>
      <c r="AB93" s="50">
        <f>AC89/10</f>
        <v>139.9</v>
      </c>
      <c r="AC93" s="27">
        <f>AC91/4</f>
        <v>350</v>
      </c>
      <c r="AD93" s="52">
        <f>AE89/10</f>
        <v>140.3</v>
      </c>
      <c r="AE93" s="27">
        <f>AE91/4</f>
        <v>351</v>
      </c>
      <c r="AF93" s="53">
        <f>AG89/10</f>
        <v>140.7</v>
      </c>
      <c r="AG93" s="29">
        <f>AG91/4</f>
        <v>352</v>
      </c>
      <c r="AH93" s="55">
        <f>AI89/10</f>
        <v>141.1</v>
      </c>
      <c r="AI93" s="27">
        <f>AI91/4</f>
        <v>353</v>
      </c>
      <c r="AJ93" s="51">
        <f>AK89/10</f>
        <v>141.5</v>
      </c>
      <c r="AK93" s="27">
        <f>AK91/4</f>
        <v>354</v>
      </c>
      <c r="AL93" s="52">
        <f>AM89/10</f>
        <v>141.9</v>
      </c>
      <c r="AM93" s="27">
        <f>AM91/4</f>
        <v>355</v>
      </c>
      <c r="AN93" s="51">
        <f>AO89/10</f>
        <v>142.3</v>
      </c>
      <c r="AO93" s="27">
        <f>AO91/4</f>
        <v>356</v>
      </c>
      <c r="AP93" s="52">
        <f>AQ89/10</f>
        <v>142.7</v>
      </c>
      <c r="AQ93" s="27">
        <f>AQ91/4</f>
        <v>357</v>
      </c>
      <c r="AR93" s="51">
        <f>AS89/10</f>
        <v>143.1</v>
      </c>
      <c r="AS93" s="27">
        <f>AS91/4</f>
        <v>358</v>
      </c>
      <c r="AT93" s="52">
        <f>AU89/10</f>
        <v>143.5</v>
      </c>
      <c r="AU93" s="27">
        <f>AU91/4</f>
        <v>359</v>
      </c>
      <c r="AV93" s="56">
        <f>AW89/10</f>
        <v>143.9</v>
      </c>
      <c r="AW93" s="29">
        <f>AW91/4</f>
        <v>360</v>
      </c>
      <c r="AX93" s="58"/>
      <c r="AY93" s="58"/>
      <c r="AZ93" s="58"/>
      <c r="BA93" s="58"/>
      <c r="BB93" s="58"/>
    </row>
    <row r="94" spans="1:54" s="8" customFormat="1" ht="6.75" customHeight="1" thickBot="1">
      <c r="A94" s="120">
        <v>16</v>
      </c>
      <c r="B94" s="121">
        <v>46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3"/>
      <c r="R94" s="122">
        <v>47</v>
      </c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3"/>
      <c r="AH94" s="122">
        <v>48</v>
      </c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3"/>
      <c r="AX94" s="45"/>
      <c r="AY94" s="45"/>
      <c r="AZ94" s="45"/>
      <c r="BA94" s="45"/>
      <c r="BB94" s="45"/>
    </row>
    <row r="95" spans="1:54" s="1" customFormat="1" ht="6.75" customHeight="1" thickBot="1">
      <c r="A95" s="120"/>
      <c r="B95" s="128"/>
      <c r="C95" s="21">
        <f>C89+96</f>
        <v>1443</v>
      </c>
      <c r="D95" s="116"/>
      <c r="E95" s="21">
        <f>E89+96</f>
        <v>1447</v>
      </c>
      <c r="F95" s="94"/>
      <c r="G95" s="21">
        <f>G89+96</f>
        <v>1451</v>
      </c>
      <c r="H95" s="116"/>
      <c r="I95" s="21">
        <f>I89+96</f>
        <v>1455</v>
      </c>
      <c r="J95" s="94"/>
      <c r="K95" s="21">
        <f>K89+96</f>
        <v>1459</v>
      </c>
      <c r="L95" s="116"/>
      <c r="M95" s="21">
        <f>M89+96</f>
        <v>1463</v>
      </c>
      <c r="N95" s="130"/>
      <c r="O95" s="21">
        <f>O89+96</f>
        <v>1467</v>
      </c>
      <c r="P95" s="126"/>
      <c r="Q95" s="28">
        <f>Q89+96</f>
        <v>1471</v>
      </c>
      <c r="R95" s="137" t="s">
        <v>156</v>
      </c>
      <c r="S95" s="21">
        <f>S89+96</f>
        <v>1475</v>
      </c>
      <c r="T95" s="98" t="s">
        <v>169</v>
      </c>
      <c r="U95" s="21">
        <f>U89+96</f>
        <v>1479</v>
      </c>
      <c r="V95" s="100" t="s">
        <v>178</v>
      </c>
      <c r="W95" s="21">
        <f>W89+96</f>
        <v>1483</v>
      </c>
      <c r="X95" s="98" t="s">
        <v>183</v>
      </c>
      <c r="Y95" s="21">
        <f>Y89+96</f>
        <v>1487</v>
      </c>
      <c r="Z95" s="100" t="s">
        <v>196</v>
      </c>
      <c r="AA95" s="21">
        <f>AA89+96</f>
        <v>1491</v>
      </c>
      <c r="AB95" s="98" t="s">
        <v>201</v>
      </c>
      <c r="AC95" s="21">
        <f>AC89+96</f>
        <v>1495</v>
      </c>
      <c r="AD95" s="100" t="s">
        <v>213</v>
      </c>
      <c r="AE95" s="21">
        <f>AE89+96</f>
        <v>1499</v>
      </c>
      <c r="AF95" s="258" t="s">
        <v>258</v>
      </c>
      <c r="AG95" s="34">
        <f>AG89+96</f>
        <v>1503</v>
      </c>
      <c r="AH95" s="156" t="s">
        <v>239</v>
      </c>
      <c r="AI95" s="21">
        <f>AI89+96</f>
        <v>1507</v>
      </c>
      <c r="AJ95" s="230" t="s">
        <v>248</v>
      </c>
      <c r="AK95" s="21">
        <f>AK89+96</f>
        <v>1511</v>
      </c>
      <c r="AL95" s="156" t="s">
        <v>82</v>
      </c>
      <c r="AM95" s="21">
        <f>AM89+96</f>
        <v>1515</v>
      </c>
      <c r="AN95" s="230" t="s">
        <v>71</v>
      </c>
      <c r="AO95" s="21">
        <f>AO89+96</f>
        <v>1519</v>
      </c>
      <c r="AP95" s="156" t="s">
        <v>62</v>
      </c>
      <c r="AQ95" s="21">
        <f>AQ89+96</f>
        <v>1523</v>
      </c>
      <c r="AR95" s="230" t="s">
        <v>50</v>
      </c>
      <c r="AS95" s="21">
        <f>AS89+96</f>
        <v>1527</v>
      </c>
      <c r="AT95" s="156" t="s">
        <v>41</v>
      </c>
      <c r="AU95" s="21">
        <f>AU89+96</f>
        <v>1531</v>
      </c>
      <c r="AV95" s="148" t="s">
        <v>31</v>
      </c>
      <c r="AW95" s="34">
        <f>AW89+96</f>
        <v>1535</v>
      </c>
      <c r="AX95" s="2"/>
      <c r="AY95" s="2"/>
      <c r="AZ95" s="2"/>
      <c r="BA95" s="2"/>
      <c r="BB95" s="2"/>
    </row>
    <row r="96" spans="1:54" s="9" customFormat="1" ht="6.75" customHeight="1" thickBot="1">
      <c r="A96" s="120"/>
      <c r="B96" s="129"/>
      <c r="C96" s="12">
        <v>-1</v>
      </c>
      <c r="D96" s="117"/>
      <c r="E96" s="12">
        <v>-1</v>
      </c>
      <c r="F96" s="95"/>
      <c r="G96" s="12">
        <v>-1</v>
      </c>
      <c r="H96" s="117"/>
      <c r="I96" s="12">
        <v>-1</v>
      </c>
      <c r="J96" s="95"/>
      <c r="K96" s="12">
        <v>-1</v>
      </c>
      <c r="L96" s="117"/>
      <c r="M96" s="12">
        <v>-1</v>
      </c>
      <c r="N96" s="131"/>
      <c r="O96" s="12">
        <v>-1</v>
      </c>
      <c r="P96" s="127"/>
      <c r="Q96" s="25">
        <v>-1</v>
      </c>
      <c r="R96" s="227"/>
      <c r="S96" s="12">
        <v>-1</v>
      </c>
      <c r="T96" s="103"/>
      <c r="U96" s="12">
        <v>-1</v>
      </c>
      <c r="V96" s="102"/>
      <c r="W96" s="12">
        <v>-1</v>
      </c>
      <c r="X96" s="103"/>
      <c r="Y96" s="12">
        <v>-1</v>
      </c>
      <c r="Z96" s="102"/>
      <c r="AA96" s="12">
        <v>-1</v>
      </c>
      <c r="AB96" s="103"/>
      <c r="AC96" s="12">
        <v>-1</v>
      </c>
      <c r="AD96" s="102"/>
      <c r="AE96" s="12">
        <v>-1</v>
      </c>
      <c r="AF96" s="259" t="s">
        <v>259</v>
      </c>
      <c r="AG96" s="25">
        <v>-1</v>
      </c>
      <c r="AH96" s="157"/>
      <c r="AI96" s="12">
        <v>-1</v>
      </c>
      <c r="AJ96" s="170"/>
      <c r="AK96" s="12">
        <v>-1</v>
      </c>
      <c r="AL96" s="157"/>
      <c r="AM96" s="12">
        <v>-1</v>
      </c>
      <c r="AN96" s="170"/>
      <c r="AO96" s="12">
        <v>-1</v>
      </c>
      <c r="AP96" s="157"/>
      <c r="AQ96" s="12">
        <v>-1</v>
      </c>
      <c r="AR96" s="170"/>
      <c r="AS96" s="12">
        <v>-1</v>
      </c>
      <c r="AT96" s="157"/>
      <c r="AU96" s="12">
        <v>-1</v>
      </c>
      <c r="AV96" s="155"/>
      <c r="AW96" s="25">
        <v>-1</v>
      </c>
      <c r="AX96" s="2"/>
      <c r="AY96" s="2"/>
      <c r="AZ96" s="2"/>
      <c r="BA96" s="2"/>
      <c r="BB96" s="2"/>
    </row>
    <row r="97" spans="1:54" s="1" customFormat="1" ht="6.75" customHeight="1" thickBot="1">
      <c r="A97" s="120"/>
      <c r="B97" s="129"/>
      <c r="C97" s="12">
        <f>C95+1</f>
        <v>1444</v>
      </c>
      <c r="D97" s="117"/>
      <c r="E97" s="12">
        <f>E95+1</f>
        <v>1448</v>
      </c>
      <c r="F97" s="95"/>
      <c r="G97" s="12">
        <f>G95+1</f>
        <v>1452</v>
      </c>
      <c r="H97" s="117"/>
      <c r="I97" s="12">
        <f>I95+1</f>
        <v>1456</v>
      </c>
      <c r="J97" s="95"/>
      <c r="K97" s="12">
        <f>K95+1</f>
        <v>1460</v>
      </c>
      <c r="L97" s="117"/>
      <c r="M97" s="12">
        <f>M95+1</f>
        <v>1464</v>
      </c>
      <c r="N97" s="131"/>
      <c r="O97" s="12">
        <f>O95+1</f>
        <v>1468</v>
      </c>
      <c r="P97" s="127"/>
      <c r="Q97" s="25">
        <f>Q95+1</f>
        <v>1472</v>
      </c>
      <c r="R97" s="138"/>
      <c r="S97" s="12">
        <f>S95+1</f>
        <v>1476</v>
      </c>
      <c r="T97" s="99"/>
      <c r="U97" s="12">
        <f>U95+1</f>
        <v>1480</v>
      </c>
      <c r="V97" s="101"/>
      <c r="W97" s="12">
        <f>W95+1</f>
        <v>1484</v>
      </c>
      <c r="X97" s="99"/>
      <c r="Y97" s="12">
        <f>Y95+1</f>
        <v>1488</v>
      </c>
      <c r="Z97" s="101"/>
      <c r="AA97" s="12">
        <f>AA95+1</f>
        <v>1492</v>
      </c>
      <c r="AB97" s="99"/>
      <c r="AC97" s="12">
        <f>AC95+1</f>
        <v>1496</v>
      </c>
      <c r="AD97" s="101"/>
      <c r="AE97" s="12">
        <f>AE95+1</f>
        <v>1500</v>
      </c>
      <c r="AF97" s="65">
        <v>11563</v>
      </c>
      <c r="AG97" s="25">
        <f>AG95+1</f>
        <v>1504</v>
      </c>
      <c r="AH97" s="68"/>
      <c r="AI97" s="12">
        <f>AI95+1</f>
        <v>1508</v>
      </c>
      <c r="AJ97" s="75"/>
      <c r="AK97" s="12">
        <f>AK95+1</f>
        <v>1512</v>
      </c>
      <c r="AL97" s="68"/>
      <c r="AM97" s="12">
        <f>AM95+1</f>
        <v>1516</v>
      </c>
      <c r="AN97" s="75"/>
      <c r="AO97" s="12">
        <f>AO95+1</f>
        <v>1520</v>
      </c>
      <c r="AP97" s="68"/>
      <c r="AQ97" s="12">
        <f>AQ95+1</f>
        <v>1524</v>
      </c>
      <c r="AR97" s="75"/>
      <c r="AS97" s="12">
        <f>AS95+1</f>
        <v>1528</v>
      </c>
      <c r="AT97" s="68"/>
      <c r="AU97" s="12">
        <f>AU95+1</f>
        <v>1532</v>
      </c>
      <c r="AV97" s="65">
        <v>11724</v>
      </c>
      <c r="AW97" s="25">
        <f>AW95+1</f>
        <v>1536</v>
      </c>
      <c r="AX97" s="2"/>
      <c r="AY97" s="2"/>
      <c r="AZ97" s="2"/>
      <c r="BA97" s="2"/>
      <c r="BB97" s="2"/>
    </row>
    <row r="98" spans="1:54" s="33" customFormat="1" ht="6.75" customHeight="1" thickBot="1">
      <c r="A98" s="120"/>
      <c r="B98" s="47">
        <f>C95*206/27</f>
        <v>11009.555555555555</v>
      </c>
      <c r="C98" s="16">
        <f>C97/32</f>
        <v>45.125</v>
      </c>
      <c r="D98" s="75">
        <f>E95*206/27</f>
        <v>11040.074074074075</v>
      </c>
      <c r="E98" s="16">
        <f>E97/32</f>
        <v>45.25</v>
      </c>
      <c r="F98" s="47">
        <f>G95*206/27</f>
        <v>11070.592592592593</v>
      </c>
      <c r="G98" s="16">
        <f>G97/32</f>
        <v>45.375</v>
      </c>
      <c r="H98" s="75">
        <f>I95*206/27</f>
        <v>11101.111111111111</v>
      </c>
      <c r="I98" s="16">
        <f>I97/32</f>
        <v>45.5</v>
      </c>
      <c r="J98" s="47">
        <f>K95*206/27</f>
        <v>11131.62962962963</v>
      </c>
      <c r="K98" s="16">
        <f>K97/32</f>
        <v>45.625</v>
      </c>
      <c r="L98" s="75">
        <f>M95*206/27</f>
        <v>11162.148148148148</v>
      </c>
      <c r="M98" s="16">
        <f>M97/32</f>
        <v>45.75</v>
      </c>
      <c r="N98" s="47">
        <f>O95*206/27</f>
        <v>11192.666666666666</v>
      </c>
      <c r="O98" s="16">
        <f>O97/32</f>
        <v>45.875</v>
      </c>
      <c r="P98" s="76">
        <f>Q95*206/27</f>
        <v>11223.185185185184</v>
      </c>
      <c r="Q98" s="32">
        <f>Q97/32</f>
        <v>46</v>
      </c>
      <c r="R98" s="47">
        <f>S95*206/27</f>
        <v>11253.703703703704</v>
      </c>
      <c r="S98" s="16">
        <f>S97/32</f>
        <v>46.125</v>
      </c>
      <c r="T98" s="75">
        <f>U95*206/27</f>
        <v>11284.222222222223</v>
      </c>
      <c r="U98" s="16">
        <f>U97/32</f>
        <v>46.25</v>
      </c>
      <c r="V98" s="47">
        <f>W95*206/27</f>
        <v>11314.74074074074</v>
      </c>
      <c r="W98" s="16">
        <f>W97/32</f>
        <v>46.375</v>
      </c>
      <c r="X98" s="75">
        <f>Y95*206/27</f>
        <v>11345.25925925926</v>
      </c>
      <c r="Y98" s="16">
        <f>Y97/32</f>
        <v>46.5</v>
      </c>
      <c r="Z98" s="47">
        <f>AA95*206/27</f>
        <v>11375.777777777777</v>
      </c>
      <c r="AA98" s="16">
        <f>AA97/32</f>
        <v>46.625</v>
      </c>
      <c r="AB98" s="75">
        <f>AC95*206/27</f>
        <v>11406.296296296296</v>
      </c>
      <c r="AC98" s="16">
        <f>AC97/32</f>
        <v>46.75</v>
      </c>
      <c r="AD98" s="47">
        <f>AE95*206/27</f>
        <v>11436.814814814816</v>
      </c>
      <c r="AE98" s="16">
        <f>AE97/32</f>
        <v>46.875</v>
      </c>
      <c r="AF98" s="85">
        <f>AG95*206/27</f>
        <v>11467.333333333334</v>
      </c>
      <c r="AG98" s="32">
        <f>AG97/32</f>
        <v>47</v>
      </c>
      <c r="AH98" s="47">
        <f>AI95*206/27</f>
        <v>11497.851851851852</v>
      </c>
      <c r="AI98" s="16">
        <f>AI97/32</f>
        <v>47.125</v>
      </c>
      <c r="AJ98" s="75">
        <f>AK95*206/27</f>
        <v>11528.37037037037</v>
      </c>
      <c r="AK98" s="16">
        <f>AK97/32</f>
        <v>47.25</v>
      </c>
      <c r="AL98" s="47">
        <f>AM95*206/27</f>
        <v>11558.888888888889</v>
      </c>
      <c r="AM98" s="16">
        <f>AM97/32</f>
        <v>47.375</v>
      </c>
      <c r="AN98" s="75">
        <f>AO95*206/27</f>
        <v>11589.407407407407</v>
      </c>
      <c r="AO98" s="16">
        <f>AO97/32</f>
        <v>47.5</v>
      </c>
      <c r="AP98" s="47">
        <f>AQ95*206/27</f>
        <v>11619.925925925925</v>
      </c>
      <c r="AQ98" s="16">
        <f>AQ97/32</f>
        <v>47.625</v>
      </c>
      <c r="AR98" s="75">
        <f>AS95*206/27</f>
        <v>11650.444444444445</v>
      </c>
      <c r="AS98" s="16">
        <f>AS97/32</f>
        <v>47.75</v>
      </c>
      <c r="AT98" s="47">
        <f>AU95*206/27</f>
        <v>11680.962962962964</v>
      </c>
      <c r="AU98" s="16">
        <f>AU97/32</f>
        <v>47.875</v>
      </c>
      <c r="AV98" s="86">
        <f>AW95*206/27</f>
        <v>11711.481481481482</v>
      </c>
      <c r="AW98" s="32">
        <f>AW97/32</f>
        <v>48</v>
      </c>
      <c r="AX98" s="44"/>
      <c r="AY98" s="44"/>
      <c r="AZ98" s="44"/>
      <c r="BA98" s="44"/>
      <c r="BB98" s="44"/>
    </row>
    <row r="99" spans="1:54" s="59" customFormat="1" ht="6.75" customHeight="1" thickBot="1">
      <c r="A99" s="120"/>
      <c r="B99" s="48">
        <f>C95/10</f>
        <v>144.3</v>
      </c>
      <c r="C99" s="27">
        <f>C97/4</f>
        <v>361</v>
      </c>
      <c r="D99" s="50">
        <f>E95/10</f>
        <v>144.7</v>
      </c>
      <c r="E99" s="27">
        <f>E97/4</f>
        <v>362</v>
      </c>
      <c r="F99" s="54">
        <f>G95/10</f>
        <v>145.1</v>
      </c>
      <c r="G99" s="27">
        <f>G97/4</f>
        <v>363</v>
      </c>
      <c r="H99" s="50">
        <f>I95/10</f>
        <v>145.5</v>
      </c>
      <c r="I99" s="27">
        <f>I97/4</f>
        <v>364</v>
      </c>
      <c r="J99" s="54">
        <f>K95/10</f>
        <v>145.9</v>
      </c>
      <c r="K99" s="27">
        <f>K97/4</f>
        <v>365</v>
      </c>
      <c r="L99" s="50">
        <f>M95/10</f>
        <v>146.3</v>
      </c>
      <c r="M99" s="27">
        <f>M97/4</f>
        <v>366</v>
      </c>
      <c r="N99" s="48">
        <f>O95/10</f>
        <v>146.7</v>
      </c>
      <c r="O99" s="27">
        <f>O97/4</f>
        <v>367</v>
      </c>
      <c r="P99" s="53">
        <f>Q95/10</f>
        <v>147.1</v>
      </c>
      <c r="Q99" s="29">
        <f>Q97/4</f>
        <v>368</v>
      </c>
      <c r="R99" s="48">
        <f>S95/10</f>
        <v>147.5</v>
      </c>
      <c r="S99" s="27">
        <f>S97/4</f>
        <v>369</v>
      </c>
      <c r="T99" s="51">
        <f>U95/10</f>
        <v>147.9</v>
      </c>
      <c r="U99" s="27">
        <f>U97/4</f>
        <v>370</v>
      </c>
      <c r="V99" s="52">
        <f>W95/10</f>
        <v>148.3</v>
      </c>
      <c r="W99" s="27">
        <f>W97/4</f>
        <v>371</v>
      </c>
      <c r="X99" s="51">
        <f>Y95/10</f>
        <v>148.7</v>
      </c>
      <c r="Y99" s="27">
        <f>Y97/4</f>
        <v>372</v>
      </c>
      <c r="Z99" s="54">
        <f>AA95/10</f>
        <v>149.1</v>
      </c>
      <c r="AA99" s="27">
        <f>AA97/4</f>
        <v>373</v>
      </c>
      <c r="AB99" s="50">
        <f>AC95/10</f>
        <v>149.5</v>
      </c>
      <c r="AC99" s="27">
        <f>AC97/4</f>
        <v>374</v>
      </c>
      <c r="AD99" s="52">
        <f>AE95/10</f>
        <v>149.9</v>
      </c>
      <c r="AE99" s="27">
        <f>AE97/4</f>
        <v>375</v>
      </c>
      <c r="AF99" s="53">
        <f>AG95/10</f>
        <v>150.3</v>
      </c>
      <c r="AG99" s="29">
        <f>AG97/4</f>
        <v>376</v>
      </c>
      <c r="AH99" s="55">
        <f>AI95/10</f>
        <v>150.7</v>
      </c>
      <c r="AI99" s="27">
        <f>AI97/4</f>
        <v>377</v>
      </c>
      <c r="AJ99" s="51">
        <f>AK95/10</f>
        <v>151.1</v>
      </c>
      <c r="AK99" s="27">
        <f>AK97/4</f>
        <v>378</v>
      </c>
      <c r="AL99" s="52">
        <f>AM95/10</f>
        <v>151.5</v>
      </c>
      <c r="AM99" s="27">
        <f>AM97/4</f>
        <v>379</v>
      </c>
      <c r="AN99" s="51">
        <f>AO95/10</f>
        <v>151.9</v>
      </c>
      <c r="AO99" s="27">
        <f>AO97/4</f>
        <v>380</v>
      </c>
      <c r="AP99" s="52">
        <f>AQ95/10</f>
        <v>152.3</v>
      </c>
      <c r="AQ99" s="27">
        <f>AQ97/4</f>
        <v>381</v>
      </c>
      <c r="AR99" s="51">
        <f>AS95/10</f>
        <v>152.7</v>
      </c>
      <c r="AS99" s="27">
        <f>AS97/4</f>
        <v>382</v>
      </c>
      <c r="AT99" s="52">
        <f>AU95/10</f>
        <v>153.1</v>
      </c>
      <c r="AU99" s="27">
        <f>AU97/4</f>
        <v>383</v>
      </c>
      <c r="AV99" s="56">
        <f>AW95/10</f>
        <v>153.5</v>
      </c>
      <c r="AW99" s="29">
        <f>AW97/4</f>
        <v>384</v>
      </c>
      <c r="AX99" s="58"/>
      <c r="AY99" s="58"/>
      <c r="AZ99" s="58"/>
      <c r="BA99" s="58"/>
      <c r="BB99" s="58"/>
    </row>
    <row r="100" spans="1:54" s="8" customFormat="1" ht="6.75" customHeight="1" thickBot="1">
      <c r="A100" s="120">
        <v>17</v>
      </c>
      <c r="B100" s="121">
        <v>49</v>
      </c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3"/>
      <c r="R100" s="122">
        <v>50</v>
      </c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3"/>
      <c r="AH100" s="122">
        <v>51</v>
      </c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3"/>
      <c r="AX100" s="45"/>
      <c r="AY100" s="45"/>
      <c r="AZ100" s="45"/>
      <c r="BA100" s="45"/>
      <c r="BB100" s="45"/>
    </row>
    <row r="101" spans="1:54" s="1" customFormat="1" ht="6.75" customHeight="1" thickBot="1">
      <c r="A101" s="120"/>
      <c r="B101" s="158" t="s">
        <v>95</v>
      </c>
      <c r="C101" s="21">
        <f>C95+96</f>
        <v>1539</v>
      </c>
      <c r="D101" s="116"/>
      <c r="E101" s="21">
        <f>E95+96</f>
        <v>1543</v>
      </c>
      <c r="F101" s="94"/>
      <c r="G101" s="21">
        <f>G95+96</f>
        <v>1547</v>
      </c>
      <c r="H101" s="116"/>
      <c r="I101" s="21">
        <f>I95+96</f>
        <v>1551</v>
      </c>
      <c r="J101" s="94"/>
      <c r="K101" s="21">
        <f>K95+96</f>
        <v>1555</v>
      </c>
      <c r="L101" s="116"/>
      <c r="M101" s="21">
        <f>M95+96</f>
        <v>1559</v>
      </c>
      <c r="N101" s="130"/>
      <c r="O101" s="21">
        <f>O95+96</f>
        <v>1563</v>
      </c>
      <c r="P101" s="142" t="s">
        <v>153</v>
      </c>
      <c r="Q101" s="28">
        <f>Q95+96</f>
        <v>1567</v>
      </c>
      <c r="R101" s="118"/>
      <c r="S101" s="21">
        <f>S95+96</f>
        <v>1571</v>
      </c>
      <c r="T101" s="116"/>
      <c r="U101" s="21">
        <f>U95+96</f>
        <v>1575</v>
      </c>
      <c r="V101" s="94"/>
      <c r="W101" s="21">
        <f>W95+96</f>
        <v>1579</v>
      </c>
      <c r="X101" s="116"/>
      <c r="Y101" s="21">
        <f>Y95+96</f>
        <v>1583</v>
      </c>
      <c r="Z101" s="94"/>
      <c r="AA101" s="21">
        <f>AA95+96</f>
        <v>1587</v>
      </c>
      <c r="AB101" s="116"/>
      <c r="AC101" s="21">
        <f>AC95+96</f>
        <v>1591</v>
      </c>
      <c r="AD101" s="124"/>
      <c r="AE101" s="21">
        <f>AE95+96</f>
        <v>1595</v>
      </c>
      <c r="AF101" s="142" t="s">
        <v>221</v>
      </c>
      <c r="AG101" s="34">
        <f>AG95+96</f>
        <v>1599</v>
      </c>
      <c r="AH101" s="118"/>
      <c r="AI101" s="21">
        <f>AI95+96</f>
        <v>1603</v>
      </c>
      <c r="AJ101" s="116"/>
      <c r="AK101" s="21">
        <f>AK95+96</f>
        <v>1607</v>
      </c>
      <c r="AL101" s="94"/>
      <c r="AM101" s="21">
        <f>AM95+96</f>
        <v>1611</v>
      </c>
      <c r="AN101" s="116"/>
      <c r="AO101" s="21">
        <f>AO95+96</f>
        <v>1615</v>
      </c>
      <c r="AP101" s="94"/>
      <c r="AQ101" s="21">
        <f>AQ95+96</f>
        <v>1619</v>
      </c>
      <c r="AR101" s="116"/>
      <c r="AS101" s="21">
        <f>AS95+96</f>
        <v>1623</v>
      </c>
      <c r="AT101" s="110"/>
      <c r="AU101" s="21">
        <f>AU95+96</f>
        <v>1627</v>
      </c>
      <c r="AV101" s="149" t="s">
        <v>32</v>
      </c>
      <c r="AW101" s="34">
        <f>AW95+96</f>
        <v>1631</v>
      </c>
      <c r="AX101" s="2"/>
      <c r="AY101" s="2"/>
      <c r="AZ101" s="2"/>
      <c r="BA101" s="2"/>
      <c r="BB101" s="2"/>
    </row>
    <row r="102" spans="1:54" s="9" customFormat="1" ht="6.75" customHeight="1" thickBot="1">
      <c r="A102" s="120"/>
      <c r="B102" s="159"/>
      <c r="C102" s="12">
        <v>-1</v>
      </c>
      <c r="D102" s="117"/>
      <c r="E102" s="12">
        <v>-1</v>
      </c>
      <c r="F102" s="95"/>
      <c r="G102" s="12">
        <v>-1</v>
      </c>
      <c r="H102" s="117"/>
      <c r="I102" s="12">
        <v>-1</v>
      </c>
      <c r="J102" s="95"/>
      <c r="K102" s="12">
        <v>-1</v>
      </c>
      <c r="L102" s="117"/>
      <c r="M102" s="12">
        <v>-1</v>
      </c>
      <c r="N102" s="131"/>
      <c r="O102" s="12">
        <v>-1</v>
      </c>
      <c r="P102" s="143"/>
      <c r="Q102" s="25">
        <v>-1</v>
      </c>
      <c r="R102" s="119"/>
      <c r="S102" s="12">
        <v>-1</v>
      </c>
      <c r="T102" s="117"/>
      <c r="U102" s="12">
        <v>-1</v>
      </c>
      <c r="V102" s="95"/>
      <c r="W102" s="12">
        <v>-1</v>
      </c>
      <c r="X102" s="117"/>
      <c r="Y102" s="12">
        <v>-1</v>
      </c>
      <c r="Z102" s="95"/>
      <c r="AA102" s="12">
        <v>-1</v>
      </c>
      <c r="AB102" s="117"/>
      <c r="AC102" s="12">
        <v>-1</v>
      </c>
      <c r="AD102" s="125"/>
      <c r="AE102" s="12">
        <v>-1</v>
      </c>
      <c r="AF102" s="143"/>
      <c r="AG102" s="25">
        <v>-1</v>
      </c>
      <c r="AH102" s="119"/>
      <c r="AI102" s="12">
        <v>-1</v>
      </c>
      <c r="AJ102" s="117"/>
      <c r="AK102" s="12">
        <v>-1</v>
      </c>
      <c r="AL102" s="95"/>
      <c r="AM102" s="12">
        <v>-1</v>
      </c>
      <c r="AN102" s="117"/>
      <c r="AO102" s="12">
        <v>-1</v>
      </c>
      <c r="AP102" s="95"/>
      <c r="AQ102" s="12">
        <v>-1</v>
      </c>
      <c r="AR102" s="117"/>
      <c r="AS102" s="12">
        <v>-1</v>
      </c>
      <c r="AT102" s="111"/>
      <c r="AU102" s="12">
        <v>-1</v>
      </c>
      <c r="AV102" s="150"/>
      <c r="AW102" s="25">
        <v>-1</v>
      </c>
      <c r="AX102" s="2"/>
      <c r="AY102" s="2"/>
      <c r="AZ102" s="2"/>
      <c r="BA102" s="2"/>
      <c r="BB102" s="2"/>
    </row>
    <row r="103" spans="1:54" s="1" customFormat="1" ht="6.75" customHeight="1" thickBot="1">
      <c r="A103" s="120"/>
      <c r="B103" s="159"/>
      <c r="C103" s="12">
        <f>C101+1</f>
        <v>1540</v>
      </c>
      <c r="D103" s="117"/>
      <c r="E103" s="12">
        <f>E101+1</f>
        <v>1544</v>
      </c>
      <c r="F103" s="95"/>
      <c r="G103" s="12">
        <f>G101+1</f>
        <v>1548</v>
      </c>
      <c r="H103" s="117"/>
      <c r="I103" s="12">
        <f>I101+1</f>
        <v>1552</v>
      </c>
      <c r="J103" s="95"/>
      <c r="K103" s="12">
        <f>K101+1</f>
        <v>1556</v>
      </c>
      <c r="L103" s="117"/>
      <c r="M103" s="12">
        <f>M101+1</f>
        <v>1560</v>
      </c>
      <c r="N103" s="131"/>
      <c r="O103" s="12">
        <f>O101+1</f>
        <v>1564</v>
      </c>
      <c r="P103" s="143"/>
      <c r="Q103" s="25">
        <f>Q101+1</f>
        <v>1568</v>
      </c>
      <c r="R103" s="119"/>
      <c r="S103" s="12">
        <f>S101+1</f>
        <v>1572</v>
      </c>
      <c r="T103" s="117"/>
      <c r="U103" s="12">
        <f>U101+1</f>
        <v>1576</v>
      </c>
      <c r="V103" s="95"/>
      <c r="W103" s="12">
        <f>W101+1</f>
        <v>1580</v>
      </c>
      <c r="X103" s="117"/>
      <c r="Y103" s="12">
        <f>Y101+1</f>
        <v>1584</v>
      </c>
      <c r="Z103" s="95"/>
      <c r="AA103" s="12">
        <f>AA101+1</f>
        <v>1588</v>
      </c>
      <c r="AB103" s="117"/>
      <c r="AC103" s="12">
        <f>AC101+1</f>
        <v>1592</v>
      </c>
      <c r="AD103" s="125"/>
      <c r="AE103" s="12">
        <f>AE101+1</f>
        <v>1596</v>
      </c>
      <c r="AF103" s="143"/>
      <c r="AG103" s="25">
        <f>AG101+1</f>
        <v>1600</v>
      </c>
      <c r="AH103" s="119"/>
      <c r="AI103" s="12">
        <f>AI101+1</f>
        <v>1604</v>
      </c>
      <c r="AJ103" s="117"/>
      <c r="AK103" s="12">
        <f>AK101+1</f>
        <v>1608</v>
      </c>
      <c r="AL103" s="95"/>
      <c r="AM103" s="12">
        <f>AM101+1</f>
        <v>1612</v>
      </c>
      <c r="AN103" s="117"/>
      <c r="AO103" s="12">
        <f>AO101+1</f>
        <v>1616</v>
      </c>
      <c r="AP103" s="95"/>
      <c r="AQ103" s="12">
        <f>AQ101+1</f>
        <v>1620</v>
      </c>
      <c r="AR103" s="117"/>
      <c r="AS103" s="12">
        <f>AS101+1</f>
        <v>1624</v>
      </c>
      <c r="AT103" s="112"/>
      <c r="AU103" s="12">
        <f>AU101+1</f>
        <v>1628</v>
      </c>
      <c r="AV103" s="151"/>
      <c r="AW103" s="25">
        <f>AW101+1</f>
        <v>1632</v>
      </c>
      <c r="AX103" s="2"/>
      <c r="AY103" s="2"/>
      <c r="AZ103" s="2"/>
      <c r="BA103" s="2"/>
      <c r="BB103" s="2"/>
    </row>
    <row r="104" spans="1:54" s="33" customFormat="1" ht="6.75" customHeight="1" thickBot="1">
      <c r="A104" s="120"/>
      <c r="B104" s="47">
        <f>C101*206/27</f>
        <v>11742</v>
      </c>
      <c r="C104" s="16">
        <f>C103/32</f>
        <v>48.125</v>
      </c>
      <c r="D104" s="75">
        <f>E101*206/27</f>
        <v>11772.518518518518</v>
      </c>
      <c r="E104" s="16">
        <f>E103/32</f>
        <v>48.25</v>
      </c>
      <c r="F104" s="47">
        <f>G101*206/27</f>
        <v>11803.037037037036</v>
      </c>
      <c r="G104" s="16">
        <f>G103/32</f>
        <v>48.375</v>
      </c>
      <c r="H104" s="75">
        <f>I101*206/27</f>
        <v>11833.555555555555</v>
      </c>
      <c r="I104" s="16">
        <f>I103/32</f>
        <v>48.5</v>
      </c>
      <c r="J104" s="47">
        <f>K101*206/27</f>
        <v>11864.074074074075</v>
      </c>
      <c r="K104" s="16">
        <f>K103/32</f>
        <v>48.625</v>
      </c>
      <c r="L104" s="75">
        <f>M101*206/27</f>
        <v>11894.592592592593</v>
      </c>
      <c r="M104" s="16">
        <f>M103/32</f>
        <v>48.75</v>
      </c>
      <c r="N104" s="47">
        <f>O101*206/27</f>
        <v>11925.111111111111</v>
      </c>
      <c r="O104" s="16">
        <f>O103/32</f>
        <v>48.875</v>
      </c>
      <c r="P104" s="76">
        <f>Q101*206/27</f>
        <v>11955.62962962963</v>
      </c>
      <c r="Q104" s="32">
        <f>Q103/32</f>
        <v>49</v>
      </c>
      <c r="R104" s="47">
        <f>S101*206/27</f>
        <v>11986.148148148148</v>
      </c>
      <c r="S104" s="16">
        <f>S103/32</f>
        <v>49.125</v>
      </c>
      <c r="T104" s="75">
        <f>U101*206/27</f>
        <v>12016.666666666666</v>
      </c>
      <c r="U104" s="16">
        <f>U103/32</f>
        <v>49.25</v>
      </c>
      <c r="V104" s="47">
        <f>W101*206/27</f>
        <v>12047.185185185184</v>
      </c>
      <c r="W104" s="16">
        <f>W103/32</f>
        <v>49.375</v>
      </c>
      <c r="X104" s="75">
        <f>Y101*206/27</f>
        <v>12077.703703703704</v>
      </c>
      <c r="Y104" s="16">
        <f>Y103/32</f>
        <v>49.5</v>
      </c>
      <c r="Z104" s="47">
        <f>AA101*206/27</f>
        <v>12108.222222222223</v>
      </c>
      <c r="AA104" s="16">
        <f>AA103/32</f>
        <v>49.625</v>
      </c>
      <c r="AB104" s="75">
        <f>AC101*206/27</f>
        <v>12138.74074074074</v>
      </c>
      <c r="AC104" s="16">
        <f>AC103/32</f>
        <v>49.75</v>
      </c>
      <c r="AD104" s="47">
        <f>AE101*206/27</f>
        <v>12169.25925925926</v>
      </c>
      <c r="AE104" s="16">
        <f>AE103/32</f>
        <v>49.875</v>
      </c>
      <c r="AF104" s="76">
        <f>AG101*206/27</f>
        <v>12199.777777777777</v>
      </c>
      <c r="AG104" s="32">
        <f>AG103/32</f>
        <v>50</v>
      </c>
      <c r="AH104" s="47">
        <f>AI101*206/27</f>
        <v>12230.296296296296</v>
      </c>
      <c r="AI104" s="16">
        <f>AI103/32</f>
        <v>50.125</v>
      </c>
      <c r="AJ104" s="75">
        <f>AK101*206/27</f>
        <v>12260.814814814816</v>
      </c>
      <c r="AK104" s="16">
        <f>AK103/32</f>
        <v>50.25</v>
      </c>
      <c r="AL104" s="47">
        <f>AM101*206/27</f>
        <v>12291.333333333334</v>
      </c>
      <c r="AM104" s="16">
        <f>AM103/32</f>
        <v>50.375</v>
      </c>
      <c r="AN104" s="75">
        <f>AO101*206/27</f>
        <v>12321.851851851852</v>
      </c>
      <c r="AO104" s="16">
        <f>AO103/32</f>
        <v>50.5</v>
      </c>
      <c r="AP104" s="47">
        <f>AQ101*206/27</f>
        <v>12352.37037037037</v>
      </c>
      <c r="AQ104" s="16">
        <f>AQ103/32</f>
        <v>50.625</v>
      </c>
      <c r="AR104" s="75">
        <f>AS101*206/27</f>
        <v>12382.888888888889</v>
      </c>
      <c r="AS104" s="16">
        <f>AS103/32</f>
        <v>50.75</v>
      </c>
      <c r="AT104" s="47">
        <f>AU101*206/27</f>
        <v>12413.407407407407</v>
      </c>
      <c r="AU104" s="16">
        <f>AU103/32</f>
        <v>50.875</v>
      </c>
      <c r="AV104" s="65">
        <f>AW101*206/27</f>
        <v>12443.925925925925</v>
      </c>
      <c r="AW104" s="32">
        <f>AW103/32</f>
        <v>51</v>
      </c>
      <c r="AX104" s="44"/>
      <c r="AY104" s="44"/>
      <c r="AZ104" s="44"/>
      <c r="BA104" s="44"/>
      <c r="BB104" s="44"/>
    </row>
    <row r="105" spans="1:54" s="59" customFormat="1" ht="6.75" customHeight="1" thickBot="1">
      <c r="A105" s="120"/>
      <c r="B105" s="48">
        <f>C101/10</f>
        <v>153.9</v>
      </c>
      <c r="C105" s="27">
        <f>C103/4</f>
        <v>385</v>
      </c>
      <c r="D105" s="50">
        <f>E101/10</f>
        <v>154.3</v>
      </c>
      <c r="E105" s="27">
        <f>E103/4</f>
        <v>386</v>
      </c>
      <c r="F105" s="54">
        <f>G101/10</f>
        <v>154.7</v>
      </c>
      <c r="G105" s="27">
        <f>G103/4</f>
        <v>387</v>
      </c>
      <c r="H105" s="50">
        <f>I101/10</f>
        <v>155.1</v>
      </c>
      <c r="I105" s="27">
        <f>I103/4</f>
        <v>388</v>
      </c>
      <c r="J105" s="54">
        <f>K101/10</f>
        <v>155.5</v>
      </c>
      <c r="K105" s="27">
        <f>K103/4</f>
        <v>389</v>
      </c>
      <c r="L105" s="50">
        <f>M101/10</f>
        <v>155.9</v>
      </c>
      <c r="M105" s="27">
        <f>M103/4</f>
        <v>390</v>
      </c>
      <c r="N105" s="48">
        <f>O101/10</f>
        <v>156.3</v>
      </c>
      <c r="O105" s="27">
        <f>O103/4</f>
        <v>391</v>
      </c>
      <c r="P105" s="53">
        <f>Q101/10</f>
        <v>156.7</v>
      </c>
      <c r="Q105" s="29">
        <f>Q103/4</f>
        <v>392</v>
      </c>
      <c r="R105" s="48">
        <f>S101/10</f>
        <v>157.1</v>
      </c>
      <c r="S105" s="27">
        <f>S103/4</f>
        <v>393</v>
      </c>
      <c r="T105" s="51">
        <f>U101/10</f>
        <v>157.5</v>
      </c>
      <c r="U105" s="27">
        <f>U103/4</f>
        <v>394</v>
      </c>
      <c r="V105" s="52">
        <f>W101/10</f>
        <v>157.9</v>
      </c>
      <c r="W105" s="27">
        <f>W103/4</f>
        <v>395</v>
      </c>
      <c r="X105" s="51">
        <f>Y101/10</f>
        <v>158.3</v>
      </c>
      <c r="Y105" s="27">
        <f>Y103/4</f>
        <v>396</v>
      </c>
      <c r="Z105" s="54">
        <f>AA101/10</f>
        <v>158.7</v>
      </c>
      <c r="AA105" s="27">
        <f>AA103/4</f>
        <v>397</v>
      </c>
      <c r="AB105" s="50">
        <f>AC101/10</f>
        <v>159.1</v>
      </c>
      <c r="AC105" s="27">
        <f>AC103/4</f>
        <v>398</v>
      </c>
      <c r="AD105" s="52">
        <f>AE101/10</f>
        <v>159.5</v>
      </c>
      <c r="AE105" s="27">
        <f>AE103/4</f>
        <v>399</v>
      </c>
      <c r="AF105" s="53">
        <f>AG101/10</f>
        <v>159.9</v>
      </c>
      <c r="AG105" s="29">
        <f>AG103/4</f>
        <v>400</v>
      </c>
      <c r="AH105" s="55">
        <f>AI101/10</f>
        <v>160.3</v>
      </c>
      <c r="AI105" s="27">
        <f>AI103/4</f>
        <v>401</v>
      </c>
      <c r="AJ105" s="51">
        <f>AK101/10</f>
        <v>160.7</v>
      </c>
      <c r="AK105" s="27">
        <f>AK103/4</f>
        <v>402</v>
      </c>
      <c r="AL105" s="52">
        <f>AM101/10</f>
        <v>161.1</v>
      </c>
      <c r="AM105" s="27">
        <f>AM103/4</f>
        <v>403</v>
      </c>
      <c r="AN105" s="51">
        <f>AO101/10</f>
        <v>161.5</v>
      </c>
      <c r="AO105" s="27">
        <f>AO103/4</f>
        <v>404</v>
      </c>
      <c r="AP105" s="52">
        <f>AQ101/10</f>
        <v>161.9</v>
      </c>
      <c r="AQ105" s="27">
        <f>AQ103/4</f>
        <v>405</v>
      </c>
      <c r="AR105" s="51">
        <f>AS101/10</f>
        <v>162.3</v>
      </c>
      <c r="AS105" s="27">
        <f>AS103/4</f>
        <v>406</v>
      </c>
      <c r="AT105" s="52">
        <f>AU101/10</f>
        <v>162.7</v>
      </c>
      <c r="AU105" s="27">
        <f>AU103/4</f>
        <v>407</v>
      </c>
      <c r="AV105" s="56">
        <f>AW101/10</f>
        <v>163.1</v>
      </c>
      <c r="AW105" s="29">
        <f>AW103/4</f>
        <v>408</v>
      </c>
      <c r="AX105" s="58"/>
      <c r="AY105" s="58"/>
      <c r="AZ105" s="58"/>
      <c r="BA105" s="58"/>
      <c r="BB105" s="58"/>
    </row>
    <row r="106" spans="1:54" s="8" customFormat="1" ht="6.75" customHeight="1" thickBot="1">
      <c r="A106" s="120">
        <v>18</v>
      </c>
      <c r="B106" s="121">
        <v>52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3"/>
      <c r="R106" s="122">
        <v>53</v>
      </c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3"/>
      <c r="AH106" s="122">
        <v>54</v>
      </c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3"/>
      <c r="AX106" s="45"/>
      <c r="AY106" s="45"/>
      <c r="AZ106" s="45"/>
      <c r="BA106" s="45"/>
      <c r="BB106" s="45"/>
    </row>
    <row r="107" spans="1:54" s="1" customFormat="1" ht="6.75" customHeight="1" thickBot="1">
      <c r="A107" s="120"/>
      <c r="B107" s="128"/>
      <c r="C107" s="21">
        <f>C101+96</f>
        <v>1635</v>
      </c>
      <c r="D107" s="116"/>
      <c r="E107" s="21">
        <f>E101+96</f>
        <v>1639</v>
      </c>
      <c r="F107" s="94"/>
      <c r="G107" s="21">
        <f>G101+96</f>
        <v>1643</v>
      </c>
      <c r="H107" s="116"/>
      <c r="I107" s="21">
        <f>I101+96</f>
        <v>1647</v>
      </c>
      <c r="J107" s="94"/>
      <c r="K107" s="21">
        <f>K101+96</f>
        <v>1651</v>
      </c>
      <c r="L107" s="116"/>
      <c r="M107" s="21">
        <f>M101+96</f>
        <v>1655</v>
      </c>
      <c r="N107" s="130"/>
      <c r="O107" s="21">
        <f>O101+96</f>
        <v>1659</v>
      </c>
      <c r="P107" s="126"/>
      <c r="Q107" s="28">
        <f>Q101+96</f>
        <v>1663</v>
      </c>
      <c r="R107" s="118"/>
      <c r="S107" s="21">
        <f>S101+96</f>
        <v>1667</v>
      </c>
      <c r="T107" s="116"/>
      <c r="U107" s="21">
        <f>U101+96</f>
        <v>1671</v>
      </c>
      <c r="V107" s="94"/>
      <c r="W107" s="21">
        <f>W101+96</f>
        <v>1675</v>
      </c>
      <c r="X107" s="116"/>
      <c r="Y107" s="21">
        <f>Y101+96</f>
        <v>1679</v>
      </c>
      <c r="Z107" s="94"/>
      <c r="AA107" s="21">
        <f>AA101+96</f>
        <v>1683</v>
      </c>
      <c r="AB107" s="116"/>
      <c r="AC107" s="21">
        <f>AC101+96</f>
        <v>1687</v>
      </c>
      <c r="AD107" s="124"/>
      <c r="AE107" s="21">
        <f>AE101+96</f>
        <v>1691</v>
      </c>
      <c r="AF107" s="126"/>
      <c r="AG107" s="34">
        <f>AG101+96</f>
        <v>1695</v>
      </c>
      <c r="AH107" s="118"/>
      <c r="AI107" s="21">
        <f>AI101+96</f>
        <v>1699</v>
      </c>
      <c r="AJ107" s="116"/>
      <c r="AK107" s="21">
        <f>AK101+96</f>
        <v>1703</v>
      </c>
      <c r="AL107" s="94"/>
      <c r="AM107" s="21">
        <f>AM101+96</f>
        <v>1707</v>
      </c>
      <c r="AN107" s="116"/>
      <c r="AO107" s="21">
        <f>AO101+96</f>
        <v>1711</v>
      </c>
      <c r="AP107" s="94"/>
      <c r="AQ107" s="21">
        <f>AQ101+96</f>
        <v>1715</v>
      </c>
      <c r="AR107" s="116"/>
      <c r="AS107" s="21">
        <f>AS101+96</f>
        <v>1719</v>
      </c>
      <c r="AT107" s="110"/>
      <c r="AU107" s="21">
        <f>AU101+96</f>
        <v>1723</v>
      </c>
      <c r="AV107" s="149" t="s">
        <v>33</v>
      </c>
      <c r="AW107" s="34">
        <f>AW101+96</f>
        <v>1727</v>
      </c>
      <c r="AX107" s="2"/>
      <c r="AY107" s="2"/>
      <c r="AZ107" s="2"/>
      <c r="BA107" s="2"/>
      <c r="BB107" s="2"/>
    </row>
    <row r="108" spans="1:54" s="9" customFormat="1" ht="6.75" customHeight="1" thickBot="1">
      <c r="A108" s="120"/>
      <c r="B108" s="129"/>
      <c r="C108" s="12">
        <v>-1</v>
      </c>
      <c r="D108" s="117"/>
      <c r="E108" s="12">
        <v>-1</v>
      </c>
      <c r="F108" s="95"/>
      <c r="G108" s="12">
        <v>-1</v>
      </c>
      <c r="H108" s="117"/>
      <c r="I108" s="12">
        <v>-1</v>
      </c>
      <c r="J108" s="95"/>
      <c r="K108" s="12">
        <v>-1</v>
      </c>
      <c r="L108" s="117"/>
      <c r="M108" s="12">
        <v>-1</v>
      </c>
      <c r="N108" s="131"/>
      <c r="O108" s="12">
        <v>-1</v>
      </c>
      <c r="P108" s="127"/>
      <c r="Q108" s="25">
        <v>-1</v>
      </c>
      <c r="R108" s="119"/>
      <c r="S108" s="12">
        <v>-1</v>
      </c>
      <c r="T108" s="117"/>
      <c r="U108" s="12">
        <v>-1</v>
      </c>
      <c r="V108" s="95"/>
      <c r="W108" s="12">
        <v>-1</v>
      </c>
      <c r="X108" s="117"/>
      <c r="Y108" s="12">
        <v>-1</v>
      </c>
      <c r="Z108" s="95"/>
      <c r="AA108" s="12">
        <v>-1</v>
      </c>
      <c r="AB108" s="117"/>
      <c r="AC108" s="12">
        <v>-1</v>
      </c>
      <c r="AD108" s="125"/>
      <c r="AE108" s="12">
        <v>-1</v>
      </c>
      <c r="AF108" s="127"/>
      <c r="AG108" s="25">
        <v>-1</v>
      </c>
      <c r="AH108" s="119"/>
      <c r="AI108" s="12">
        <v>-1</v>
      </c>
      <c r="AJ108" s="117"/>
      <c r="AK108" s="12">
        <v>-1</v>
      </c>
      <c r="AL108" s="95"/>
      <c r="AM108" s="12">
        <v>-1</v>
      </c>
      <c r="AN108" s="117"/>
      <c r="AO108" s="12">
        <v>-1</v>
      </c>
      <c r="AP108" s="95"/>
      <c r="AQ108" s="12">
        <v>-1</v>
      </c>
      <c r="AR108" s="117"/>
      <c r="AS108" s="12">
        <v>-1</v>
      </c>
      <c r="AT108" s="111"/>
      <c r="AU108" s="12">
        <v>-1</v>
      </c>
      <c r="AV108" s="150"/>
      <c r="AW108" s="25">
        <v>-1</v>
      </c>
      <c r="AX108" s="2"/>
      <c r="AY108" s="2"/>
      <c r="AZ108" s="2"/>
      <c r="BA108" s="2"/>
      <c r="BB108" s="2"/>
    </row>
    <row r="109" spans="1:54" s="1" customFormat="1" ht="6.75" customHeight="1" thickBot="1">
      <c r="A109" s="120"/>
      <c r="B109" s="129"/>
      <c r="C109" s="12">
        <f>C107+1</f>
        <v>1636</v>
      </c>
      <c r="D109" s="117"/>
      <c r="E109" s="12">
        <f>E107+1</f>
        <v>1640</v>
      </c>
      <c r="F109" s="95"/>
      <c r="G109" s="12">
        <f>G107+1</f>
        <v>1644</v>
      </c>
      <c r="H109" s="117"/>
      <c r="I109" s="12">
        <f>I107+1</f>
        <v>1648</v>
      </c>
      <c r="J109" s="95"/>
      <c r="K109" s="12">
        <f>K107+1</f>
        <v>1652</v>
      </c>
      <c r="L109" s="117"/>
      <c r="M109" s="12">
        <f>M107+1</f>
        <v>1656</v>
      </c>
      <c r="N109" s="131"/>
      <c r="O109" s="12">
        <f>O107+1</f>
        <v>1660</v>
      </c>
      <c r="P109" s="127"/>
      <c r="Q109" s="25">
        <f>Q107+1</f>
        <v>1664</v>
      </c>
      <c r="R109" s="119"/>
      <c r="S109" s="12">
        <f>S107+1</f>
        <v>1668</v>
      </c>
      <c r="T109" s="117"/>
      <c r="U109" s="12">
        <f>U107+1</f>
        <v>1672</v>
      </c>
      <c r="V109" s="95"/>
      <c r="W109" s="12">
        <f>W107+1</f>
        <v>1676</v>
      </c>
      <c r="X109" s="117"/>
      <c r="Y109" s="12">
        <f>Y107+1</f>
        <v>1680</v>
      </c>
      <c r="Z109" s="95"/>
      <c r="AA109" s="12">
        <f>AA107+1</f>
        <v>1684</v>
      </c>
      <c r="AB109" s="117"/>
      <c r="AC109" s="12">
        <f>AC107+1</f>
        <v>1688</v>
      </c>
      <c r="AD109" s="125"/>
      <c r="AE109" s="12">
        <f>AE107+1</f>
        <v>1692</v>
      </c>
      <c r="AF109" s="127"/>
      <c r="AG109" s="25">
        <f>AG107+1</f>
        <v>1696</v>
      </c>
      <c r="AH109" s="119"/>
      <c r="AI109" s="12">
        <f>AI107+1</f>
        <v>1700</v>
      </c>
      <c r="AJ109" s="117"/>
      <c r="AK109" s="12">
        <f>AK107+1</f>
        <v>1704</v>
      </c>
      <c r="AL109" s="95"/>
      <c r="AM109" s="12">
        <f>AM107+1</f>
        <v>1708</v>
      </c>
      <c r="AN109" s="117"/>
      <c r="AO109" s="12">
        <f>AO107+1</f>
        <v>1712</v>
      </c>
      <c r="AP109" s="95"/>
      <c r="AQ109" s="12">
        <f>AQ107+1</f>
        <v>1716</v>
      </c>
      <c r="AR109" s="117"/>
      <c r="AS109" s="12">
        <f>AS107+1</f>
        <v>1720</v>
      </c>
      <c r="AT109" s="112"/>
      <c r="AU109" s="12">
        <f>AU107+1</f>
        <v>1724</v>
      </c>
      <c r="AV109" s="151"/>
      <c r="AW109" s="25">
        <f>AW107+1</f>
        <v>1728</v>
      </c>
      <c r="AX109" s="2"/>
      <c r="AY109" s="2"/>
      <c r="AZ109" s="2"/>
      <c r="BA109" s="2"/>
      <c r="BB109" s="2"/>
    </row>
    <row r="110" spans="1:54" s="33" customFormat="1" ht="6.75" customHeight="1" thickBot="1">
      <c r="A110" s="120"/>
      <c r="B110" s="47">
        <f>C107*206/27</f>
        <v>12474.444444444445</v>
      </c>
      <c r="C110" s="16">
        <f>C109/32</f>
        <v>51.125</v>
      </c>
      <c r="D110" s="75">
        <f>E107*206/27</f>
        <v>12504.962962962964</v>
      </c>
      <c r="E110" s="16">
        <f>E109/32</f>
        <v>51.25</v>
      </c>
      <c r="F110" s="47">
        <f>G107*206/27</f>
        <v>12535.481481481482</v>
      </c>
      <c r="G110" s="16">
        <f>G109/32</f>
        <v>51.375</v>
      </c>
      <c r="H110" s="75">
        <f>I107*206/27</f>
        <v>12566</v>
      </c>
      <c r="I110" s="16">
        <f>I109/32</f>
        <v>51.5</v>
      </c>
      <c r="J110" s="47">
        <f>K107*206/27</f>
        <v>12596.518518518518</v>
      </c>
      <c r="K110" s="16">
        <f>K109/32</f>
        <v>51.625</v>
      </c>
      <c r="L110" s="75">
        <f>M107*206/27</f>
        <v>12627.037037037036</v>
      </c>
      <c r="M110" s="16">
        <f>M109/32</f>
        <v>51.75</v>
      </c>
      <c r="N110" s="47">
        <f>O107*206/27</f>
        <v>12657.555555555555</v>
      </c>
      <c r="O110" s="16">
        <f>O109/32</f>
        <v>51.875</v>
      </c>
      <c r="P110" s="76">
        <f>Q107*206/27</f>
        <v>12688.074074074075</v>
      </c>
      <c r="Q110" s="32">
        <f>Q109/32</f>
        <v>52</v>
      </c>
      <c r="R110" s="47">
        <f>S107*206/27</f>
        <v>12718.592592592593</v>
      </c>
      <c r="S110" s="16">
        <f>S109/32</f>
        <v>52.125</v>
      </c>
      <c r="T110" s="75">
        <f>U107*206/27</f>
        <v>12749.111111111111</v>
      </c>
      <c r="U110" s="16">
        <f>U109/32</f>
        <v>52.25</v>
      </c>
      <c r="V110" s="47">
        <f>W107*206/27</f>
        <v>12779.62962962963</v>
      </c>
      <c r="W110" s="16">
        <f>W109/32</f>
        <v>52.375</v>
      </c>
      <c r="X110" s="75">
        <f>Y107*206/27</f>
        <v>12810.148148148148</v>
      </c>
      <c r="Y110" s="16">
        <f>Y109/32</f>
        <v>52.5</v>
      </c>
      <c r="Z110" s="47">
        <f>AA107*206/27</f>
        <v>12840.666666666666</v>
      </c>
      <c r="AA110" s="16">
        <f>AA109/32</f>
        <v>52.625</v>
      </c>
      <c r="AB110" s="75">
        <f>AC107*206/27</f>
        <v>12871.185185185184</v>
      </c>
      <c r="AC110" s="16">
        <f>AC109/32</f>
        <v>52.75</v>
      </c>
      <c r="AD110" s="47">
        <f>AE107*206/27</f>
        <v>12901.703703703704</v>
      </c>
      <c r="AE110" s="16">
        <f>AE109/32</f>
        <v>52.875</v>
      </c>
      <c r="AF110" s="76">
        <f>AG107*206/27</f>
        <v>12932.222222222223</v>
      </c>
      <c r="AG110" s="32">
        <f>AG109/32</f>
        <v>53</v>
      </c>
      <c r="AH110" s="47">
        <f>AI107*206/27</f>
        <v>12962.74074074074</v>
      </c>
      <c r="AI110" s="16">
        <f>AI109/32</f>
        <v>53.125</v>
      </c>
      <c r="AJ110" s="75">
        <f>AK107*206/27</f>
        <v>12993.25925925926</v>
      </c>
      <c r="AK110" s="16">
        <f>AK109/32</f>
        <v>53.25</v>
      </c>
      <c r="AL110" s="47">
        <f>AM107*206/27</f>
        <v>13023.777777777777</v>
      </c>
      <c r="AM110" s="16">
        <f>AM109/32</f>
        <v>53.375</v>
      </c>
      <c r="AN110" s="75">
        <f>AO107*206/27</f>
        <v>13054.296296296296</v>
      </c>
      <c r="AO110" s="16">
        <f>AO109/32</f>
        <v>53.5</v>
      </c>
      <c r="AP110" s="47">
        <f>AQ107*206/27</f>
        <v>13084.814814814816</v>
      </c>
      <c r="AQ110" s="16">
        <f>AQ109/32</f>
        <v>53.625</v>
      </c>
      <c r="AR110" s="75">
        <f>AS107*206/27</f>
        <v>13115.333333333334</v>
      </c>
      <c r="AS110" s="16">
        <f>AS109/32</f>
        <v>53.75</v>
      </c>
      <c r="AT110" s="47">
        <f>AU107*206/27</f>
        <v>13145.851851851852</v>
      </c>
      <c r="AU110" s="16">
        <f>AU109/32</f>
        <v>53.875</v>
      </c>
      <c r="AV110" s="65">
        <f>AW107*206/27</f>
        <v>13176.37037037037</v>
      </c>
      <c r="AW110" s="32">
        <f>AW109/32</f>
        <v>54</v>
      </c>
      <c r="AX110" s="44"/>
      <c r="AY110" s="44"/>
      <c r="AZ110" s="44"/>
      <c r="BA110" s="44"/>
      <c r="BB110" s="44"/>
    </row>
    <row r="111" spans="1:54" s="59" customFormat="1" ht="6.75" customHeight="1" thickBot="1">
      <c r="A111" s="120"/>
      <c r="B111" s="48">
        <f>C107/10</f>
        <v>163.5</v>
      </c>
      <c r="C111" s="27">
        <f>C109/4</f>
        <v>409</v>
      </c>
      <c r="D111" s="50">
        <f>E107/10</f>
        <v>163.9</v>
      </c>
      <c r="E111" s="27">
        <f>E109/4</f>
        <v>410</v>
      </c>
      <c r="F111" s="54">
        <f>G107/10</f>
        <v>164.3</v>
      </c>
      <c r="G111" s="27">
        <f>G109/4</f>
        <v>411</v>
      </c>
      <c r="H111" s="50">
        <f>I107/10</f>
        <v>164.7</v>
      </c>
      <c r="I111" s="27">
        <f>I109/4</f>
        <v>412</v>
      </c>
      <c r="J111" s="54">
        <f>K107/10</f>
        <v>165.1</v>
      </c>
      <c r="K111" s="27">
        <f>K109/4</f>
        <v>413</v>
      </c>
      <c r="L111" s="50">
        <f>M107/10</f>
        <v>165.5</v>
      </c>
      <c r="M111" s="27">
        <f>M109/4</f>
        <v>414</v>
      </c>
      <c r="N111" s="48">
        <f>O107/10</f>
        <v>165.9</v>
      </c>
      <c r="O111" s="27">
        <f>O109/4</f>
        <v>415</v>
      </c>
      <c r="P111" s="53">
        <f>Q107/10</f>
        <v>166.3</v>
      </c>
      <c r="Q111" s="29">
        <f>Q109/4</f>
        <v>416</v>
      </c>
      <c r="R111" s="48">
        <f>S107/10</f>
        <v>166.7</v>
      </c>
      <c r="S111" s="27">
        <f>S109/4</f>
        <v>417</v>
      </c>
      <c r="T111" s="51">
        <f>U107/10</f>
        <v>167.1</v>
      </c>
      <c r="U111" s="27">
        <f>U109/4</f>
        <v>418</v>
      </c>
      <c r="V111" s="52">
        <f>W107/10</f>
        <v>167.5</v>
      </c>
      <c r="W111" s="27">
        <f>W109/4</f>
        <v>419</v>
      </c>
      <c r="X111" s="51">
        <f>Y107/10</f>
        <v>167.9</v>
      </c>
      <c r="Y111" s="27">
        <f>Y109/4</f>
        <v>420</v>
      </c>
      <c r="Z111" s="54">
        <f>AA107/10</f>
        <v>168.3</v>
      </c>
      <c r="AA111" s="27">
        <f>AA109/4</f>
        <v>421</v>
      </c>
      <c r="AB111" s="50">
        <f>AC107/10</f>
        <v>168.7</v>
      </c>
      <c r="AC111" s="27">
        <f>AC109/4</f>
        <v>422</v>
      </c>
      <c r="AD111" s="52">
        <f>AE107/10</f>
        <v>169.1</v>
      </c>
      <c r="AE111" s="27">
        <f>AE109/4</f>
        <v>423</v>
      </c>
      <c r="AF111" s="53">
        <f>AG107/10</f>
        <v>169.5</v>
      </c>
      <c r="AG111" s="29">
        <f>AG109/4</f>
        <v>424</v>
      </c>
      <c r="AH111" s="55">
        <f>AI107/10</f>
        <v>169.9</v>
      </c>
      <c r="AI111" s="27">
        <f>AI109/4</f>
        <v>425</v>
      </c>
      <c r="AJ111" s="51">
        <f>AK107/10</f>
        <v>170.3</v>
      </c>
      <c r="AK111" s="27">
        <f>AK109/4</f>
        <v>426</v>
      </c>
      <c r="AL111" s="52">
        <f>AM107/10</f>
        <v>170.7</v>
      </c>
      <c r="AM111" s="27">
        <f>AM109/4</f>
        <v>427</v>
      </c>
      <c r="AN111" s="51">
        <f>AO107/10</f>
        <v>171.1</v>
      </c>
      <c r="AO111" s="27">
        <f>AO109/4</f>
        <v>428</v>
      </c>
      <c r="AP111" s="52">
        <f>AQ107/10</f>
        <v>171.5</v>
      </c>
      <c r="AQ111" s="27">
        <f>AQ109/4</f>
        <v>429</v>
      </c>
      <c r="AR111" s="51">
        <f>AS107/10</f>
        <v>171.9</v>
      </c>
      <c r="AS111" s="27">
        <f>AS109/4</f>
        <v>430</v>
      </c>
      <c r="AT111" s="52">
        <f>AU107/10</f>
        <v>172.3</v>
      </c>
      <c r="AU111" s="27">
        <f>AU109/4</f>
        <v>431</v>
      </c>
      <c r="AV111" s="56">
        <f>AW107/10</f>
        <v>172.7</v>
      </c>
      <c r="AW111" s="29">
        <f>AW109/4</f>
        <v>432</v>
      </c>
      <c r="AX111" s="58"/>
      <c r="AY111" s="58"/>
      <c r="AZ111" s="58"/>
      <c r="BA111" s="58"/>
      <c r="BB111" s="58"/>
    </row>
    <row r="112" spans="1:54" s="8" customFormat="1" ht="6.75" customHeight="1" thickBot="1">
      <c r="A112" s="120">
        <v>19</v>
      </c>
      <c r="B112" s="121">
        <v>55</v>
      </c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3"/>
      <c r="R112" s="122">
        <v>56</v>
      </c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3"/>
      <c r="AH112" s="122">
        <v>57</v>
      </c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3"/>
      <c r="AX112" s="45"/>
      <c r="AY112" s="45"/>
      <c r="AZ112" s="45"/>
      <c r="BA112" s="45"/>
      <c r="BB112" s="45"/>
    </row>
    <row r="113" spans="1:54" s="1" customFormat="1" ht="6.75" customHeight="1" thickBot="1">
      <c r="A113" s="120"/>
      <c r="B113" s="100"/>
      <c r="C113" s="21">
        <f>C107+96</f>
        <v>1731</v>
      </c>
      <c r="D113" s="98"/>
      <c r="E113" s="21">
        <f>E107+96</f>
        <v>1735</v>
      </c>
      <c r="F113" s="100"/>
      <c r="G113" s="21">
        <f>G107+96</f>
        <v>1739</v>
      </c>
      <c r="H113" s="98"/>
      <c r="I113" s="21">
        <f>I107+96</f>
        <v>1743</v>
      </c>
      <c r="J113" s="100"/>
      <c r="K113" s="21">
        <f>K107+96</f>
        <v>1747</v>
      </c>
      <c r="L113" s="98"/>
      <c r="M113" s="21">
        <f>M107+96</f>
        <v>1751</v>
      </c>
      <c r="N113" s="100"/>
      <c r="O113" s="21">
        <f>O107+96</f>
        <v>1755</v>
      </c>
      <c r="P113" s="135"/>
      <c r="Q113" s="34">
        <f>Q107+96</f>
        <v>1759</v>
      </c>
      <c r="R113" s="100" t="s">
        <v>155</v>
      </c>
      <c r="S113" s="21">
        <f>S107+96</f>
        <v>1763</v>
      </c>
      <c r="T113" s="98" t="s">
        <v>170</v>
      </c>
      <c r="U113" s="21">
        <f>U107+96</f>
        <v>1767</v>
      </c>
      <c r="V113" s="100" t="s">
        <v>179</v>
      </c>
      <c r="W113" s="21">
        <f>W107+96</f>
        <v>1771</v>
      </c>
      <c r="X113" s="98" t="s">
        <v>182</v>
      </c>
      <c r="Y113" s="21">
        <f>Y107+96</f>
        <v>1775</v>
      </c>
      <c r="Z113" s="100" t="s">
        <v>197</v>
      </c>
      <c r="AA113" s="21">
        <f>AA107+96</f>
        <v>1779</v>
      </c>
      <c r="AB113" s="98" t="s">
        <v>200</v>
      </c>
      <c r="AC113" s="21">
        <f>AC107+96</f>
        <v>1783</v>
      </c>
      <c r="AD113" s="100" t="s">
        <v>214</v>
      </c>
      <c r="AE113" s="21">
        <f>AE107+96</f>
        <v>1787</v>
      </c>
      <c r="AF113" s="258" t="s">
        <v>260</v>
      </c>
      <c r="AG113" s="34">
        <f>AG107+96</f>
        <v>1791</v>
      </c>
      <c r="AH113" s="100" t="s">
        <v>240</v>
      </c>
      <c r="AI113" s="21">
        <f>AI107+96</f>
        <v>1795</v>
      </c>
      <c r="AJ113" s="98" t="s">
        <v>247</v>
      </c>
      <c r="AK113" s="21">
        <f>AK107+96</f>
        <v>1799</v>
      </c>
      <c r="AL113" s="100" t="s">
        <v>83</v>
      </c>
      <c r="AM113" s="21">
        <f>AM107+96</f>
        <v>1803</v>
      </c>
      <c r="AN113" s="98" t="s">
        <v>70</v>
      </c>
      <c r="AO113" s="21">
        <f>AO107+96</f>
        <v>1807</v>
      </c>
      <c r="AP113" s="100" t="s">
        <v>63</v>
      </c>
      <c r="AQ113" s="21">
        <f>AQ107+96</f>
        <v>1811</v>
      </c>
      <c r="AR113" s="98" t="s">
        <v>49</v>
      </c>
      <c r="AS113" s="21">
        <f>AS107+96</f>
        <v>1815</v>
      </c>
      <c r="AT113" s="100" t="s">
        <v>42</v>
      </c>
      <c r="AU113" s="21">
        <f>AU107+96</f>
        <v>1819</v>
      </c>
      <c r="AV113" s="146" t="s">
        <v>34</v>
      </c>
      <c r="AW113" s="34">
        <f>AW107+96</f>
        <v>1823</v>
      </c>
      <c r="AX113" s="2"/>
      <c r="AY113" s="2"/>
      <c r="AZ113" s="2"/>
      <c r="BA113" s="2"/>
      <c r="BB113" s="2"/>
    </row>
    <row r="114" spans="1:54" s="9" customFormat="1" ht="6.75" customHeight="1" thickBot="1">
      <c r="A114" s="120"/>
      <c r="B114" s="101"/>
      <c r="C114" s="12">
        <v>-1</v>
      </c>
      <c r="D114" s="99"/>
      <c r="E114" s="12">
        <v>-1</v>
      </c>
      <c r="F114" s="101"/>
      <c r="G114" s="12">
        <v>-1</v>
      </c>
      <c r="H114" s="99"/>
      <c r="I114" s="12">
        <v>-1</v>
      </c>
      <c r="J114" s="101"/>
      <c r="K114" s="12">
        <v>-1</v>
      </c>
      <c r="L114" s="99"/>
      <c r="M114" s="12">
        <v>-1</v>
      </c>
      <c r="N114" s="101"/>
      <c r="O114" s="12">
        <v>-1</v>
      </c>
      <c r="P114" s="136"/>
      <c r="Q114" s="25">
        <v>-1</v>
      </c>
      <c r="R114" s="101"/>
      <c r="S114" s="12">
        <v>-1</v>
      </c>
      <c r="T114" s="99"/>
      <c r="U114" s="12">
        <v>-1</v>
      </c>
      <c r="V114" s="101"/>
      <c r="W114" s="12">
        <v>-1</v>
      </c>
      <c r="X114" s="99"/>
      <c r="Y114" s="12">
        <v>-1</v>
      </c>
      <c r="Z114" s="101"/>
      <c r="AA114" s="12">
        <v>-1</v>
      </c>
      <c r="AB114" s="99"/>
      <c r="AC114" s="12">
        <v>-1</v>
      </c>
      <c r="AD114" s="101"/>
      <c r="AE114" s="12">
        <v>-1</v>
      </c>
      <c r="AF114" s="260" t="s">
        <v>261</v>
      </c>
      <c r="AG114" s="25">
        <v>-1</v>
      </c>
      <c r="AH114" s="101"/>
      <c r="AI114" s="12">
        <v>-1</v>
      </c>
      <c r="AJ114" s="99"/>
      <c r="AK114" s="12">
        <v>-1</v>
      </c>
      <c r="AL114" s="101"/>
      <c r="AM114" s="12">
        <v>-1</v>
      </c>
      <c r="AN114" s="99"/>
      <c r="AO114" s="12">
        <v>-1</v>
      </c>
      <c r="AP114" s="101"/>
      <c r="AQ114" s="12">
        <v>-1</v>
      </c>
      <c r="AR114" s="99"/>
      <c r="AS114" s="12">
        <v>-1</v>
      </c>
      <c r="AT114" s="101"/>
      <c r="AU114" s="12">
        <v>-1</v>
      </c>
      <c r="AV114" s="147"/>
      <c r="AW114" s="25">
        <v>-1</v>
      </c>
      <c r="AX114" s="2"/>
      <c r="AY114" s="2"/>
      <c r="AZ114" s="2"/>
      <c r="BA114" s="2"/>
      <c r="BB114" s="2"/>
    </row>
    <row r="115" spans="1:54" s="1" customFormat="1" ht="6.75" customHeight="1" thickBot="1">
      <c r="A115" s="120"/>
      <c r="B115" s="68"/>
      <c r="C115" s="12">
        <f>C113+1</f>
        <v>1732</v>
      </c>
      <c r="D115" s="75"/>
      <c r="E115" s="12">
        <f>E113+1</f>
        <v>1736</v>
      </c>
      <c r="F115" s="68"/>
      <c r="G115" s="12">
        <f>G113+1</f>
        <v>1740</v>
      </c>
      <c r="H115" s="75"/>
      <c r="I115" s="12">
        <f>I113+1</f>
        <v>1744</v>
      </c>
      <c r="J115" s="68"/>
      <c r="K115" s="12">
        <f>K113+1</f>
        <v>1748</v>
      </c>
      <c r="L115" s="75"/>
      <c r="M115" s="12">
        <f>M113+1</f>
        <v>1752</v>
      </c>
      <c r="N115" s="68"/>
      <c r="O115" s="12">
        <f>O113+1</f>
        <v>1756</v>
      </c>
      <c r="P115" s="65"/>
      <c r="Q115" s="25">
        <f>Q113+1</f>
        <v>1760</v>
      </c>
      <c r="R115" s="68"/>
      <c r="S115" s="12">
        <f>S113+1</f>
        <v>1764</v>
      </c>
      <c r="T115" s="75"/>
      <c r="U115" s="12">
        <f>U113+1</f>
        <v>1768</v>
      </c>
      <c r="V115" s="68"/>
      <c r="W115" s="12">
        <f>W113+1</f>
        <v>1772</v>
      </c>
      <c r="X115" s="75"/>
      <c r="Y115" s="12">
        <f>Y113+1</f>
        <v>1776</v>
      </c>
      <c r="Z115" s="68"/>
      <c r="AA115" s="12">
        <f>AA113+1</f>
        <v>1780</v>
      </c>
      <c r="AB115" s="75"/>
      <c r="AC115" s="12">
        <f>AC113+1</f>
        <v>1784</v>
      </c>
      <c r="AD115" s="68"/>
      <c r="AE115" s="12">
        <f>AE113+1</f>
        <v>1788</v>
      </c>
      <c r="AF115" s="65">
        <v>13680</v>
      </c>
      <c r="AG115" s="25">
        <f>AG113+1</f>
        <v>1792</v>
      </c>
      <c r="AH115" s="68"/>
      <c r="AI115" s="12">
        <f>AI113+1</f>
        <v>1796</v>
      </c>
      <c r="AJ115" s="75"/>
      <c r="AK115" s="12">
        <f>AK113+1</f>
        <v>1800</v>
      </c>
      <c r="AL115" s="68"/>
      <c r="AM115" s="12">
        <f>AM113+1</f>
        <v>1804</v>
      </c>
      <c r="AN115" s="75"/>
      <c r="AO115" s="12">
        <f>AO113+1</f>
        <v>1808</v>
      </c>
      <c r="AP115" s="68"/>
      <c r="AQ115" s="12">
        <f>AQ113+1</f>
        <v>1812</v>
      </c>
      <c r="AR115" s="75"/>
      <c r="AS115" s="12">
        <f>AS113+1</f>
        <v>1816</v>
      </c>
      <c r="AT115" s="68"/>
      <c r="AU115" s="12">
        <f>AU113+1</f>
        <v>1820</v>
      </c>
      <c r="AV115" s="65">
        <v>13780</v>
      </c>
      <c r="AW115" s="25">
        <f>AW113+1</f>
        <v>1824</v>
      </c>
      <c r="AX115" s="2"/>
      <c r="AY115" s="2"/>
      <c r="AZ115" s="2"/>
      <c r="BA115" s="2"/>
      <c r="BB115" s="2"/>
    </row>
    <row r="116" spans="1:54" s="33" customFormat="1" ht="6.75" customHeight="1" thickBot="1">
      <c r="A116" s="120"/>
      <c r="B116" s="47">
        <f>C113*206/27</f>
        <v>13206.888888888889</v>
      </c>
      <c r="C116" s="16">
        <f>C115/32</f>
        <v>54.125</v>
      </c>
      <c r="D116" s="75">
        <f>E113*206/27</f>
        <v>13237.407407407407</v>
      </c>
      <c r="E116" s="16">
        <f>E115/32</f>
        <v>54.25</v>
      </c>
      <c r="F116" s="47">
        <f>G113*206/27</f>
        <v>13267.925925925925</v>
      </c>
      <c r="G116" s="16">
        <f>G115/32</f>
        <v>54.375</v>
      </c>
      <c r="H116" s="75">
        <f>I113*206/27</f>
        <v>13298.444444444445</v>
      </c>
      <c r="I116" s="16">
        <f>I115/32</f>
        <v>54.5</v>
      </c>
      <c r="J116" s="47">
        <f>K113*206/27</f>
        <v>13328.962962962964</v>
      </c>
      <c r="K116" s="16">
        <f>K115/32</f>
        <v>54.625</v>
      </c>
      <c r="L116" s="75">
        <f>M113*206/27</f>
        <v>13359.481481481482</v>
      </c>
      <c r="M116" s="16">
        <f>M115/32</f>
        <v>54.75</v>
      </c>
      <c r="N116" s="47">
        <f>O113*206/27</f>
        <v>13390</v>
      </c>
      <c r="O116" s="16">
        <f>O115/32</f>
        <v>54.875</v>
      </c>
      <c r="P116" s="76">
        <f>Q113*206/27</f>
        <v>13420.518518518518</v>
      </c>
      <c r="Q116" s="32">
        <f>Q115/32</f>
        <v>55</v>
      </c>
      <c r="R116" s="47">
        <f>S113*206/27</f>
        <v>13451.037037037036</v>
      </c>
      <c r="S116" s="16">
        <f>S115/32</f>
        <v>55.125</v>
      </c>
      <c r="T116" s="75">
        <f>U113*206/27</f>
        <v>13481.555555555555</v>
      </c>
      <c r="U116" s="16">
        <f>U115/32</f>
        <v>55.25</v>
      </c>
      <c r="V116" s="47">
        <f>W113*206/27</f>
        <v>13512.074074074075</v>
      </c>
      <c r="W116" s="16">
        <f>W115/32</f>
        <v>55.375</v>
      </c>
      <c r="X116" s="75">
        <f>Y113*206/27</f>
        <v>13542.592592592593</v>
      </c>
      <c r="Y116" s="16">
        <f>Y115/32</f>
        <v>55.5</v>
      </c>
      <c r="Z116" s="47">
        <f>AA113*206/27</f>
        <v>13573.111111111111</v>
      </c>
      <c r="AA116" s="16">
        <f>AA115/32</f>
        <v>55.625</v>
      </c>
      <c r="AB116" s="75">
        <f>AC113*206/27</f>
        <v>13603.62962962963</v>
      </c>
      <c r="AC116" s="16">
        <f>AC115/32</f>
        <v>55.75</v>
      </c>
      <c r="AD116" s="47">
        <f>AE113*206/27</f>
        <v>13634.148148148148</v>
      </c>
      <c r="AE116" s="16">
        <f>AE115/32</f>
        <v>55.875</v>
      </c>
      <c r="AF116" s="85">
        <f>AG113*206/27</f>
        <v>13664.666666666666</v>
      </c>
      <c r="AG116" s="32">
        <f>AG115/32</f>
        <v>56</v>
      </c>
      <c r="AH116" s="47">
        <f>AI113*206/27</f>
        <v>13695.185185185184</v>
      </c>
      <c r="AI116" s="16">
        <f>AI115/32</f>
        <v>56.125</v>
      </c>
      <c r="AJ116" s="75">
        <f>AK113*206/27</f>
        <v>13725.703703703704</v>
      </c>
      <c r="AK116" s="16">
        <f>AK115/32</f>
        <v>56.25</v>
      </c>
      <c r="AL116" s="47">
        <f>AM113*206/27</f>
        <v>13756.222222222223</v>
      </c>
      <c r="AM116" s="16">
        <f>AM115/32</f>
        <v>56.375</v>
      </c>
      <c r="AN116" s="75">
        <f>AO113*206/27</f>
        <v>13786.74074074074</v>
      </c>
      <c r="AO116" s="16">
        <f>AO115/32</f>
        <v>56.5</v>
      </c>
      <c r="AP116" s="47">
        <f>AQ113*206/27</f>
        <v>13817.25925925926</v>
      </c>
      <c r="AQ116" s="16">
        <f>AQ115/32</f>
        <v>56.625</v>
      </c>
      <c r="AR116" s="75">
        <f>AS113*206/27</f>
        <v>13847.777777777777</v>
      </c>
      <c r="AS116" s="16">
        <f>AS115/32</f>
        <v>56.75</v>
      </c>
      <c r="AT116" s="47">
        <f>AU113*206/27</f>
        <v>13878.296296296296</v>
      </c>
      <c r="AU116" s="16">
        <f>AU115/32</f>
        <v>56.875</v>
      </c>
      <c r="AV116" s="85">
        <f>AW113*206/27</f>
        <v>13908.814814814816</v>
      </c>
      <c r="AW116" s="32">
        <f>AW115/32</f>
        <v>57</v>
      </c>
      <c r="AX116" s="44"/>
      <c r="AY116" s="44"/>
      <c r="AZ116" s="44"/>
      <c r="BA116" s="44"/>
      <c r="BB116" s="44"/>
    </row>
    <row r="117" spans="1:54" s="59" customFormat="1" ht="6.75" customHeight="1" thickBot="1">
      <c r="A117" s="120"/>
      <c r="B117" s="48">
        <f>C113/10</f>
        <v>173.1</v>
      </c>
      <c r="C117" s="27">
        <f>C115/4</f>
        <v>433</v>
      </c>
      <c r="D117" s="51">
        <f>E113/10</f>
        <v>173.5</v>
      </c>
      <c r="E117" s="27">
        <f>E115/4</f>
        <v>434</v>
      </c>
      <c r="F117" s="52">
        <f>G113/10</f>
        <v>173.9</v>
      </c>
      <c r="G117" s="27">
        <f>G115/4</f>
        <v>435</v>
      </c>
      <c r="H117" s="51">
        <f>I113/10</f>
        <v>174.3</v>
      </c>
      <c r="I117" s="27">
        <f>I115/4</f>
        <v>436</v>
      </c>
      <c r="J117" s="54">
        <f>K113/10</f>
        <v>174.7</v>
      </c>
      <c r="K117" s="27">
        <f>K115/4</f>
        <v>437</v>
      </c>
      <c r="L117" s="50">
        <f>M113/10</f>
        <v>175.1</v>
      </c>
      <c r="M117" s="27">
        <f>M115/4</f>
        <v>438</v>
      </c>
      <c r="N117" s="52">
        <f>O113/10</f>
        <v>175.5</v>
      </c>
      <c r="O117" s="27">
        <f>O115/4</f>
        <v>439</v>
      </c>
      <c r="P117" s="53">
        <f>Q113/10</f>
        <v>175.9</v>
      </c>
      <c r="Q117" s="29">
        <f>Q115/4</f>
        <v>440</v>
      </c>
      <c r="R117" s="48">
        <f>S113/10</f>
        <v>176.3</v>
      </c>
      <c r="S117" s="27">
        <f>S115/4</f>
        <v>441</v>
      </c>
      <c r="T117" s="51">
        <f>U113/10</f>
        <v>176.7</v>
      </c>
      <c r="U117" s="27">
        <f>U115/4</f>
        <v>442</v>
      </c>
      <c r="V117" s="52">
        <f>W113/10</f>
        <v>177.1</v>
      </c>
      <c r="W117" s="27">
        <f>W115/4</f>
        <v>443</v>
      </c>
      <c r="X117" s="51">
        <f>Y113/10</f>
        <v>177.5</v>
      </c>
      <c r="Y117" s="27">
        <f>Y115/4</f>
        <v>444</v>
      </c>
      <c r="Z117" s="54">
        <f>AA113/10</f>
        <v>177.9</v>
      </c>
      <c r="AA117" s="27">
        <f>AA115/4</f>
        <v>445</v>
      </c>
      <c r="AB117" s="50">
        <f>AC113/10</f>
        <v>178.3</v>
      </c>
      <c r="AC117" s="27">
        <f>AC115/4</f>
        <v>446</v>
      </c>
      <c r="AD117" s="52">
        <f>AE113/10</f>
        <v>178.7</v>
      </c>
      <c r="AE117" s="27">
        <f>AE115/4</f>
        <v>447</v>
      </c>
      <c r="AF117" s="53">
        <f>AG113/10</f>
        <v>179.1</v>
      </c>
      <c r="AG117" s="29">
        <f>AG115/4</f>
        <v>448</v>
      </c>
      <c r="AH117" s="48">
        <f>AI113/10</f>
        <v>179.5</v>
      </c>
      <c r="AI117" s="27">
        <f>AI115/4</f>
        <v>449</v>
      </c>
      <c r="AJ117" s="51">
        <f>AK113/10</f>
        <v>179.9</v>
      </c>
      <c r="AK117" s="27">
        <f>AK115/4</f>
        <v>450</v>
      </c>
      <c r="AL117" s="52">
        <f>AM113/10</f>
        <v>180.3</v>
      </c>
      <c r="AM117" s="27">
        <f>AM115/4</f>
        <v>451</v>
      </c>
      <c r="AN117" s="51">
        <f>AO113/10</f>
        <v>180.7</v>
      </c>
      <c r="AO117" s="27">
        <f>AO115/4</f>
        <v>452</v>
      </c>
      <c r="AP117" s="54">
        <f>AQ113/10</f>
        <v>181.1</v>
      </c>
      <c r="AQ117" s="27">
        <f>AQ115/4</f>
        <v>453</v>
      </c>
      <c r="AR117" s="50">
        <f>AS113/10</f>
        <v>181.5</v>
      </c>
      <c r="AS117" s="27">
        <f>AS115/4</f>
        <v>454</v>
      </c>
      <c r="AT117" s="52">
        <f>AU113/10</f>
        <v>181.9</v>
      </c>
      <c r="AU117" s="27">
        <f>AU115/4</f>
        <v>455</v>
      </c>
      <c r="AV117" s="53">
        <f>AW113/10</f>
        <v>182.3</v>
      </c>
      <c r="AW117" s="29">
        <f>AW115/4</f>
        <v>456</v>
      </c>
      <c r="AX117" s="58"/>
      <c r="AY117" s="58"/>
      <c r="AZ117" s="58"/>
      <c r="BA117" s="58"/>
      <c r="BB117" s="58"/>
    </row>
    <row r="118" spans="1:54" s="8" customFormat="1" ht="6.75" customHeight="1" thickBot="1">
      <c r="A118" s="120">
        <v>20</v>
      </c>
      <c r="B118" s="121">
        <v>58</v>
      </c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3"/>
      <c r="R118" s="122">
        <v>59</v>
      </c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3"/>
      <c r="AH118" s="122">
        <v>60</v>
      </c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3"/>
      <c r="AX118" s="45"/>
      <c r="AY118" s="45"/>
      <c r="AZ118" s="45"/>
      <c r="BA118" s="45"/>
      <c r="BB118" s="45"/>
    </row>
    <row r="119" spans="1:54" s="1" customFormat="1" ht="6.75" customHeight="1" thickBot="1">
      <c r="A119" s="120"/>
      <c r="B119" s="128"/>
      <c r="C119" s="21">
        <f>C113+96</f>
        <v>1827</v>
      </c>
      <c r="D119" s="116"/>
      <c r="E119" s="21">
        <f>E113+96</f>
        <v>1831</v>
      </c>
      <c r="F119" s="94"/>
      <c r="G119" s="21">
        <f>G113+96</f>
        <v>1835</v>
      </c>
      <c r="H119" s="116"/>
      <c r="I119" s="21">
        <f>I113+96</f>
        <v>1839</v>
      </c>
      <c r="J119" s="94"/>
      <c r="K119" s="21">
        <f>K113+96</f>
        <v>1843</v>
      </c>
      <c r="L119" s="116"/>
      <c r="M119" s="21">
        <f>M113+96</f>
        <v>1847</v>
      </c>
      <c r="N119" s="130"/>
      <c r="O119" s="21">
        <f>O113+96</f>
        <v>1851</v>
      </c>
      <c r="P119" s="132"/>
      <c r="Q119" s="28">
        <f>Q113+96</f>
        <v>1855</v>
      </c>
      <c r="R119" s="118"/>
      <c r="S119" s="21">
        <f>S113+96</f>
        <v>1859</v>
      </c>
      <c r="T119" s="116"/>
      <c r="U119" s="21">
        <f>U113+96</f>
        <v>1863</v>
      </c>
      <c r="V119" s="94"/>
      <c r="W119" s="21">
        <f>W113+96</f>
        <v>1867</v>
      </c>
      <c r="X119" s="116"/>
      <c r="Y119" s="21">
        <f>Y113+96</f>
        <v>1871</v>
      </c>
      <c r="Z119" s="94"/>
      <c r="AA119" s="21">
        <f>AA113+96</f>
        <v>1875</v>
      </c>
      <c r="AB119" s="116"/>
      <c r="AC119" s="21">
        <f>AC113+96</f>
        <v>1879</v>
      </c>
      <c r="AD119" s="124"/>
      <c r="AE119" s="21">
        <f>AE113+96</f>
        <v>1883</v>
      </c>
      <c r="AF119" s="144" t="s">
        <v>220</v>
      </c>
      <c r="AG119" s="34">
        <f>AG113+96</f>
        <v>1887</v>
      </c>
      <c r="AH119" s="118"/>
      <c r="AI119" s="21">
        <f>AI113+96</f>
        <v>1891</v>
      </c>
      <c r="AJ119" s="116"/>
      <c r="AK119" s="21">
        <f>AK113+96</f>
        <v>1895</v>
      </c>
      <c r="AL119" s="94"/>
      <c r="AM119" s="21">
        <f>AM113+96</f>
        <v>1899</v>
      </c>
      <c r="AN119" s="116"/>
      <c r="AO119" s="21">
        <f>AO113+96</f>
        <v>1903</v>
      </c>
      <c r="AP119" s="94"/>
      <c r="AQ119" s="21">
        <f>AQ113+96</f>
        <v>1907</v>
      </c>
      <c r="AR119" s="116"/>
      <c r="AS119" s="21">
        <f>AS113+96</f>
        <v>1911</v>
      </c>
      <c r="AT119" s="110"/>
      <c r="AU119" s="21">
        <f>AU113+96</f>
        <v>1915</v>
      </c>
      <c r="AV119" s="113"/>
      <c r="AW119" s="34">
        <f>AW113+96</f>
        <v>1919</v>
      </c>
      <c r="AX119" s="2"/>
      <c r="AY119" s="2"/>
      <c r="AZ119" s="2"/>
      <c r="BA119" s="2"/>
      <c r="BB119" s="2"/>
    </row>
    <row r="120" spans="1:54" s="9" customFormat="1" ht="6.75" customHeight="1" thickBot="1">
      <c r="A120" s="120"/>
      <c r="B120" s="129"/>
      <c r="C120" s="12">
        <v>-1</v>
      </c>
      <c r="D120" s="117"/>
      <c r="E120" s="12">
        <v>-1</v>
      </c>
      <c r="F120" s="95"/>
      <c r="G120" s="12">
        <v>-1</v>
      </c>
      <c r="H120" s="117"/>
      <c r="I120" s="12">
        <v>-1</v>
      </c>
      <c r="J120" s="95"/>
      <c r="K120" s="12">
        <v>-1</v>
      </c>
      <c r="L120" s="117"/>
      <c r="M120" s="12">
        <v>-1</v>
      </c>
      <c r="N120" s="131"/>
      <c r="O120" s="12">
        <v>-1</v>
      </c>
      <c r="P120" s="133"/>
      <c r="Q120" s="25">
        <v>-1</v>
      </c>
      <c r="R120" s="119"/>
      <c r="S120" s="12">
        <v>-1</v>
      </c>
      <c r="T120" s="117"/>
      <c r="U120" s="12">
        <v>-1</v>
      </c>
      <c r="V120" s="95"/>
      <c r="W120" s="12">
        <v>-1</v>
      </c>
      <c r="X120" s="117"/>
      <c r="Y120" s="12">
        <v>-1</v>
      </c>
      <c r="Z120" s="95"/>
      <c r="AA120" s="12">
        <v>-1</v>
      </c>
      <c r="AB120" s="117"/>
      <c r="AC120" s="12">
        <v>-1</v>
      </c>
      <c r="AD120" s="125"/>
      <c r="AE120" s="12">
        <v>-1</v>
      </c>
      <c r="AF120" s="145"/>
      <c r="AG120" s="25">
        <v>-1</v>
      </c>
      <c r="AH120" s="119"/>
      <c r="AI120" s="12">
        <v>-1</v>
      </c>
      <c r="AJ120" s="117"/>
      <c r="AK120" s="12">
        <v>-1</v>
      </c>
      <c r="AL120" s="95"/>
      <c r="AM120" s="12">
        <v>-1</v>
      </c>
      <c r="AN120" s="117"/>
      <c r="AO120" s="12">
        <v>-1</v>
      </c>
      <c r="AP120" s="95"/>
      <c r="AQ120" s="12">
        <v>-1</v>
      </c>
      <c r="AR120" s="117"/>
      <c r="AS120" s="12">
        <v>-1</v>
      </c>
      <c r="AT120" s="111"/>
      <c r="AU120" s="12">
        <v>-1</v>
      </c>
      <c r="AV120" s="114"/>
      <c r="AW120" s="25">
        <v>-1</v>
      </c>
      <c r="AX120" s="2"/>
      <c r="AY120" s="2"/>
      <c r="AZ120" s="2"/>
      <c r="BA120" s="2"/>
      <c r="BB120" s="2"/>
    </row>
    <row r="121" spans="1:54" s="1" customFormat="1" ht="6.75" customHeight="1" thickBot="1">
      <c r="A121" s="120"/>
      <c r="B121" s="129"/>
      <c r="C121" s="12">
        <f>C119+1</f>
        <v>1828</v>
      </c>
      <c r="D121" s="117"/>
      <c r="E121" s="12">
        <f>E119+1</f>
        <v>1832</v>
      </c>
      <c r="F121" s="95"/>
      <c r="G121" s="12">
        <f>G119+1</f>
        <v>1836</v>
      </c>
      <c r="H121" s="117"/>
      <c r="I121" s="12">
        <f>I119+1</f>
        <v>1840</v>
      </c>
      <c r="J121" s="95"/>
      <c r="K121" s="12">
        <f>K119+1</f>
        <v>1844</v>
      </c>
      <c r="L121" s="117"/>
      <c r="M121" s="12">
        <f>M119+1</f>
        <v>1848</v>
      </c>
      <c r="N121" s="131"/>
      <c r="O121" s="12">
        <f>O119+1</f>
        <v>1852</v>
      </c>
      <c r="P121" s="134"/>
      <c r="Q121" s="25">
        <f>Q119+1</f>
        <v>1856</v>
      </c>
      <c r="R121" s="119"/>
      <c r="S121" s="12">
        <f>S119+1</f>
        <v>1860</v>
      </c>
      <c r="T121" s="117"/>
      <c r="U121" s="12">
        <f>U119+1</f>
        <v>1864</v>
      </c>
      <c r="V121" s="95"/>
      <c r="W121" s="12">
        <f>W119+1</f>
        <v>1868</v>
      </c>
      <c r="X121" s="117"/>
      <c r="Y121" s="12">
        <f>Y119+1</f>
        <v>1872</v>
      </c>
      <c r="Z121" s="95"/>
      <c r="AA121" s="12">
        <f>AA119+1</f>
        <v>1876</v>
      </c>
      <c r="AB121" s="117"/>
      <c r="AC121" s="12">
        <f>AC119+1</f>
        <v>1880</v>
      </c>
      <c r="AD121" s="125"/>
      <c r="AE121" s="12">
        <f>AE119+1</f>
        <v>1884</v>
      </c>
      <c r="AF121" s="145"/>
      <c r="AG121" s="25">
        <f>AG119+1</f>
        <v>1888</v>
      </c>
      <c r="AH121" s="119"/>
      <c r="AI121" s="12">
        <f>AI119+1</f>
        <v>1892</v>
      </c>
      <c r="AJ121" s="117"/>
      <c r="AK121" s="12">
        <f>AK119+1</f>
        <v>1896</v>
      </c>
      <c r="AL121" s="95"/>
      <c r="AM121" s="12">
        <f>AM119+1</f>
        <v>1900</v>
      </c>
      <c r="AN121" s="117"/>
      <c r="AO121" s="12">
        <f>AO119+1</f>
        <v>1904</v>
      </c>
      <c r="AP121" s="95"/>
      <c r="AQ121" s="12">
        <f>AQ119+1</f>
        <v>1908</v>
      </c>
      <c r="AR121" s="117"/>
      <c r="AS121" s="12">
        <f>AS119+1</f>
        <v>1912</v>
      </c>
      <c r="AT121" s="112"/>
      <c r="AU121" s="12">
        <f>AU119+1</f>
        <v>1916</v>
      </c>
      <c r="AV121" s="115"/>
      <c r="AW121" s="25">
        <f>AW119+1</f>
        <v>1920</v>
      </c>
      <c r="AX121" s="2"/>
      <c r="AY121" s="2"/>
      <c r="AZ121" s="2"/>
      <c r="BA121" s="2"/>
      <c r="BB121" s="2"/>
    </row>
    <row r="122" spans="1:54" s="33" customFormat="1" ht="6.75" customHeight="1" thickBot="1">
      <c r="A122" s="120"/>
      <c r="B122" s="47">
        <f>C119*206/27</f>
        <v>13939.333333333334</v>
      </c>
      <c r="C122" s="16">
        <f>C121/32</f>
        <v>57.125</v>
      </c>
      <c r="D122" s="75">
        <f>E119*206/27</f>
        <v>13969.851851851852</v>
      </c>
      <c r="E122" s="16">
        <f>E121/32</f>
        <v>57.25</v>
      </c>
      <c r="F122" s="47">
        <f>G119*206/27</f>
        <v>14000.37037037037</v>
      </c>
      <c r="G122" s="16">
        <f>G121/32</f>
        <v>57.375</v>
      </c>
      <c r="H122" s="75">
        <f>I119*206/27</f>
        <v>14030.888888888889</v>
      </c>
      <c r="I122" s="16">
        <f>I121/32</f>
        <v>57.5</v>
      </c>
      <c r="J122" s="47">
        <f>K119*206/27</f>
        <v>14061.407407407407</v>
      </c>
      <c r="K122" s="16">
        <f>K121/32</f>
        <v>57.625</v>
      </c>
      <c r="L122" s="75">
        <f>M119*206/27</f>
        <v>14091.925925925925</v>
      </c>
      <c r="M122" s="16">
        <f>M121/32</f>
        <v>57.75</v>
      </c>
      <c r="N122" s="47">
        <f>O119*206/27</f>
        <v>14122.444444444445</v>
      </c>
      <c r="O122" s="16">
        <f>O121/32</f>
        <v>57.875</v>
      </c>
      <c r="P122" s="76">
        <f>Q119*206/27</f>
        <v>14152.962962962964</v>
      </c>
      <c r="Q122" s="32">
        <f>Q121/32</f>
        <v>58</v>
      </c>
      <c r="R122" s="47">
        <f>S119*206/27</f>
        <v>14183.481481481482</v>
      </c>
      <c r="S122" s="16">
        <f>S121/32</f>
        <v>58.125</v>
      </c>
      <c r="T122" s="75">
        <f>U119*206/27</f>
        <v>14214</v>
      </c>
      <c r="U122" s="16">
        <f>U121/32</f>
        <v>58.25</v>
      </c>
      <c r="V122" s="47">
        <f>W119*206/27</f>
        <v>14244.518518518518</v>
      </c>
      <c r="W122" s="16">
        <f>W121/32</f>
        <v>58.375</v>
      </c>
      <c r="X122" s="75">
        <f>Y119*206/27</f>
        <v>14275.037037037036</v>
      </c>
      <c r="Y122" s="16">
        <f>Y121/32</f>
        <v>58.5</v>
      </c>
      <c r="Z122" s="47">
        <f>AA119*206/27</f>
        <v>14305.555555555555</v>
      </c>
      <c r="AA122" s="16">
        <f>AA121/32</f>
        <v>58.625</v>
      </c>
      <c r="AB122" s="75">
        <f>AC119*206/27</f>
        <v>14336.074074074075</v>
      </c>
      <c r="AC122" s="16">
        <f>AC121/32</f>
        <v>58.75</v>
      </c>
      <c r="AD122" s="47">
        <f>AE119*206/27</f>
        <v>14366.592592592593</v>
      </c>
      <c r="AE122" s="16">
        <f>AE121/32</f>
        <v>58.875</v>
      </c>
      <c r="AF122" s="76">
        <f>AG119*206/27</f>
        <v>14397.111111111111</v>
      </c>
      <c r="AG122" s="32">
        <f>AG121/32</f>
        <v>59</v>
      </c>
      <c r="AH122" s="47">
        <f>AI119*206/27</f>
        <v>14427.62962962963</v>
      </c>
      <c r="AI122" s="16">
        <f>AI121/32</f>
        <v>59.125</v>
      </c>
      <c r="AJ122" s="75">
        <f>AK119*206/27</f>
        <v>14458.148148148148</v>
      </c>
      <c r="AK122" s="16">
        <f>AK121/32</f>
        <v>59.25</v>
      </c>
      <c r="AL122" s="47">
        <f>AM119*206/27</f>
        <v>14488.666666666666</v>
      </c>
      <c r="AM122" s="16">
        <f>AM121/32</f>
        <v>59.375</v>
      </c>
      <c r="AN122" s="75">
        <f>AO119*206/27</f>
        <v>14519.185185185184</v>
      </c>
      <c r="AO122" s="16">
        <f>AO121/32</f>
        <v>59.5</v>
      </c>
      <c r="AP122" s="47">
        <f>AQ119*206/27</f>
        <v>14549.703703703704</v>
      </c>
      <c r="AQ122" s="16">
        <f>AQ121/32</f>
        <v>59.625</v>
      </c>
      <c r="AR122" s="75">
        <f>AS119*206/27</f>
        <v>14580.222222222223</v>
      </c>
      <c r="AS122" s="16">
        <f>AS121/32</f>
        <v>59.75</v>
      </c>
      <c r="AT122" s="47">
        <f>AU119*206/27</f>
        <v>14610.74074074074</v>
      </c>
      <c r="AU122" s="16">
        <f>AU121/32</f>
        <v>59.875</v>
      </c>
      <c r="AV122" s="65">
        <f>AW119*206/27</f>
        <v>14641.25925925926</v>
      </c>
      <c r="AW122" s="32">
        <f>AW121/32</f>
        <v>60</v>
      </c>
      <c r="AX122" s="44"/>
      <c r="AY122" s="44"/>
      <c r="AZ122" s="44"/>
      <c r="BA122" s="44"/>
      <c r="BB122" s="44"/>
    </row>
    <row r="123" spans="1:54" s="59" customFormat="1" ht="6.75" customHeight="1" thickBot="1">
      <c r="A123" s="120"/>
      <c r="B123" s="62">
        <f>C119/10</f>
        <v>182.7</v>
      </c>
      <c r="C123" s="27">
        <f>C121/4</f>
        <v>457</v>
      </c>
      <c r="D123" s="51">
        <f>E119/10</f>
        <v>183.1</v>
      </c>
      <c r="E123" s="27">
        <f>E121/4</f>
        <v>458</v>
      </c>
      <c r="F123" s="54">
        <f>G119/10</f>
        <v>183.5</v>
      </c>
      <c r="G123" s="27">
        <f>G121/4</f>
        <v>459</v>
      </c>
      <c r="H123" s="50">
        <f>I119/10</f>
        <v>183.9</v>
      </c>
      <c r="I123" s="27">
        <f>I121/4</f>
        <v>460</v>
      </c>
      <c r="J123" s="54">
        <f>K119/10</f>
        <v>184.3</v>
      </c>
      <c r="K123" s="27">
        <f>K121/4</f>
        <v>461</v>
      </c>
      <c r="L123" s="50">
        <f>M119/10</f>
        <v>184.7</v>
      </c>
      <c r="M123" s="27">
        <f>M121/4</f>
        <v>462</v>
      </c>
      <c r="N123" s="48">
        <f>O119/10</f>
        <v>185.1</v>
      </c>
      <c r="O123" s="27">
        <f>O121/4</f>
        <v>463</v>
      </c>
      <c r="P123" s="53">
        <f>Q119/10</f>
        <v>185.5</v>
      </c>
      <c r="Q123" s="29">
        <f>Q121/4</f>
        <v>464</v>
      </c>
      <c r="R123" s="48">
        <f>S119/10</f>
        <v>185.9</v>
      </c>
      <c r="S123" s="27">
        <f>S121/4</f>
        <v>465</v>
      </c>
      <c r="T123" s="51">
        <f>U119/10</f>
        <v>186.3</v>
      </c>
      <c r="U123" s="27">
        <f>U121/4</f>
        <v>466</v>
      </c>
      <c r="V123" s="52">
        <f>W119/10</f>
        <v>186.7</v>
      </c>
      <c r="W123" s="27">
        <f>W121/4</f>
        <v>467</v>
      </c>
      <c r="X123" s="51">
        <f>Y119/10</f>
        <v>187.1</v>
      </c>
      <c r="Y123" s="27">
        <f>Y121/4</f>
        <v>468</v>
      </c>
      <c r="Z123" s="54">
        <f>AA119/10</f>
        <v>187.5</v>
      </c>
      <c r="AA123" s="27">
        <f>AA121/4</f>
        <v>469</v>
      </c>
      <c r="AB123" s="50">
        <f>AC119/10</f>
        <v>187.9</v>
      </c>
      <c r="AC123" s="27">
        <f>AC121/4</f>
        <v>470</v>
      </c>
      <c r="AD123" s="52">
        <f>AE119/10</f>
        <v>188.3</v>
      </c>
      <c r="AE123" s="27">
        <f>AE121/4</f>
        <v>471</v>
      </c>
      <c r="AF123" s="53">
        <f>AG119/10</f>
        <v>188.7</v>
      </c>
      <c r="AG123" s="29">
        <f>AG121/4</f>
        <v>472</v>
      </c>
      <c r="AH123" s="55">
        <f>AI119/10</f>
        <v>189.1</v>
      </c>
      <c r="AI123" s="27">
        <f>AI121/4</f>
        <v>473</v>
      </c>
      <c r="AJ123" s="51">
        <f>AK119/10</f>
        <v>189.5</v>
      </c>
      <c r="AK123" s="27">
        <f>AK121/4</f>
        <v>474</v>
      </c>
      <c r="AL123" s="52">
        <f>AM119/10</f>
        <v>189.9</v>
      </c>
      <c r="AM123" s="27">
        <f>AM121/4</f>
        <v>475</v>
      </c>
      <c r="AN123" s="51">
        <f>AO119/10</f>
        <v>190.3</v>
      </c>
      <c r="AO123" s="27">
        <f>AO121/4</f>
        <v>476</v>
      </c>
      <c r="AP123" s="52">
        <f>AQ119/10</f>
        <v>190.7</v>
      </c>
      <c r="AQ123" s="27">
        <f>AQ121/4</f>
        <v>477</v>
      </c>
      <c r="AR123" s="51">
        <f>AS119/10</f>
        <v>191.1</v>
      </c>
      <c r="AS123" s="27">
        <f>AS121/4</f>
        <v>478</v>
      </c>
      <c r="AT123" s="52">
        <f>AU119/10</f>
        <v>191.5</v>
      </c>
      <c r="AU123" s="27">
        <f>AU121/4</f>
        <v>479</v>
      </c>
      <c r="AV123" s="56">
        <f>AW119/10</f>
        <v>191.9</v>
      </c>
      <c r="AW123" s="29">
        <f>AW121/4</f>
        <v>480</v>
      </c>
      <c r="AX123" s="58"/>
      <c r="AY123" s="58"/>
      <c r="AZ123" s="58"/>
      <c r="BA123" s="58"/>
      <c r="BB123" s="58"/>
    </row>
    <row r="124" spans="1:54" s="8" customFormat="1" ht="6.75" customHeight="1" thickBot="1">
      <c r="A124" s="120">
        <v>21</v>
      </c>
      <c r="B124" s="121">
        <v>61</v>
      </c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3"/>
      <c r="R124" s="122">
        <v>62</v>
      </c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3"/>
      <c r="AH124" s="122">
        <v>63</v>
      </c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3"/>
      <c r="AX124" s="45"/>
      <c r="AY124" s="45"/>
      <c r="AZ124" s="45"/>
      <c r="BA124" s="45"/>
      <c r="BB124" s="45"/>
    </row>
    <row r="125" spans="1:54" s="1" customFormat="1" ht="6.75" customHeight="1" thickBot="1">
      <c r="A125" s="120"/>
      <c r="B125" s="128"/>
      <c r="C125" s="21">
        <f>C119+96</f>
        <v>1923</v>
      </c>
      <c r="D125" s="116"/>
      <c r="E125" s="21">
        <f>E119+96</f>
        <v>1927</v>
      </c>
      <c r="F125" s="94"/>
      <c r="G125" s="21">
        <f>G119+96</f>
        <v>1931</v>
      </c>
      <c r="H125" s="116"/>
      <c r="I125" s="21">
        <f>I119+96</f>
        <v>1935</v>
      </c>
      <c r="J125" s="94"/>
      <c r="K125" s="21">
        <f>K119+96</f>
        <v>1939</v>
      </c>
      <c r="L125" s="116"/>
      <c r="M125" s="21">
        <f>M119+96</f>
        <v>1943</v>
      </c>
      <c r="N125" s="130"/>
      <c r="O125" s="21">
        <f>O119+96</f>
        <v>1947</v>
      </c>
      <c r="P125" s="132"/>
      <c r="Q125" s="28">
        <f>Q119+96</f>
        <v>1951</v>
      </c>
      <c r="R125" s="118"/>
      <c r="S125" s="21">
        <f>S119+96</f>
        <v>1955</v>
      </c>
      <c r="T125" s="116"/>
      <c r="U125" s="21">
        <f>U119+96</f>
        <v>1959</v>
      </c>
      <c r="V125" s="94"/>
      <c r="W125" s="21">
        <f>W119+96</f>
        <v>1963</v>
      </c>
      <c r="X125" s="116"/>
      <c r="Y125" s="21">
        <f>Y119+96</f>
        <v>1967</v>
      </c>
      <c r="Z125" s="94"/>
      <c r="AA125" s="21">
        <f>AA119+96</f>
        <v>1971</v>
      </c>
      <c r="AB125" s="116"/>
      <c r="AC125" s="21">
        <f>AC119+96</f>
        <v>1975</v>
      </c>
      <c r="AD125" s="124"/>
      <c r="AE125" s="21">
        <f>AE119+96</f>
        <v>1979</v>
      </c>
      <c r="AF125" s="142" t="s">
        <v>219</v>
      </c>
      <c r="AG125" s="34">
        <f>AG119+96</f>
        <v>1983</v>
      </c>
      <c r="AH125" s="100" t="s">
        <v>241</v>
      </c>
      <c r="AI125" s="21">
        <f>AI119+96</f>
        <v>1987</v>
      </c>
      <c r="AJ125" s="98" t="s">
        <v>246</v>
      </c>
      <c r="AK125" s="21">
        <f>AK119+96</f>
        <v>1991</v>
      </c>
      <c r="AL125" s="100" t="s">
        <v>84</v>
      </c>
      <c r="AM125" s="21">
        <f>AM119+96</f>
        <v>1995</v>
      </c>
      <c r="AN125" s="98" t="s">
        <v>69</v>
      </c>
      <c r="AO125" s="21">
        <f>AO119+96</f>
        <v>1999</v>
      </c>
      <c r="AP125" s="100" t="s">
        <v>64</v>
      </c>
      <c r="AQ125" s="21">
        <f>AQ119+96</f>
        <v>2003</v>
      </c>
      <c r="AR125" s="98" t="s">
        <v>48</v>
      </c>
      <c r="AS125" s="21">
        <f>AS119+96</f>
        <v>2007</v>
      </c>
      <c r="AT125" s="100" t="s">
        <v>43</v>
      </c>
      <c r="AU125" s="21">
        <f>AU119+96</f>
        <v>2011</v>
      </c>
      <c r="AV125" s="148" t="s">
        <v>35</v>
      </c>
      <c r="AW125" s="34">
        <f>AW119+96</f>
        <v>2015</v>
      </c>
      <c r="AX125" s="2"/>
      <c r="AY125" s="2"/>
      <c r="AZ125" s="2"/>
      <c r="BA125" s="2"/>
      <c r="BB125" s="2"/>
    </row>
    <row r="126" spans="1:54" s="9" customFormat="1" ht="6.75" customHeight="1" thickBot="1">
      <c r="A126" s="120"/>
      <c r="B126" s="129"/>
      <c r="C126" s="12">
        <v>-1</v>
      </c>
      <c r="D126" s="117"/>
      <c r="E126" s="12">
        <v>-1</v>
      </c>
      <c r="F126" s="95"/>
      <c r="G126" s="12">
        <v>-1</v>
      </c>
      <c r="H126" s="117"/>
      <c r="I126" s="12">
        <v>-1</v>
      </c>
      <c r="J126" s="95"/>
      <c r="K126" s="12">
        <v>-1</v>
      </c>
      <c r="L126" s="117"/>
      <c r="M126" s="12">
        <v>-1</v>
      </c>
      <c r="N126" s="131"/>
      <c r="O126" s="12">
        <v>-1</v>
      </c>
      <c r="P126" s="133"/>
      <c r="Q126" s="25">
        <v>-1</v>
      </c>
      <c r="R126" s="119"/>
      <c r="S126" s="12">
        <v>-1</v>
      </c>
      <c r="T126" s="117"/>
      <c r="U126" s="12">
        <v>-1</v>
      </c>
      <c r="V126" s="95"/>
      <c r="W126" s="12">
        <v>-1</v>
      </c>
      <c r="X126" s="117"/>
      <c r="Y126" s="12">
        <v>-1</v>
      </c>
      <c r="Z126" s="95"/>
      <c r="AA126" s="12">
        <v>-1</v>
      </c>
      <c r="AB126" s="117"/>
      <c r="AC126" s="12">
        <v>-1</v>
      </c>
      <c r="AD126" s="125"/>
      <c r="AE126" s="12">
        <v>-1</v>
      </c>
      <c r="AF126" s="143"/>
      <c r="AG126" s="25">
        <v>-1</v>
      </c>
      <c r="AH126" s="101"/>
      <c r="AI126" s="12">
        <v>-1</v>
      </c>
      <c r="AJ126" s="99"/>
      <c r="AK126" s="12">
        <v>-1</v>
      </c>
      <c r="AL126" s="101"/>
      <c r="AM126" s="12">
        <v>-1</v>
      </c>
      <c r="AN126" s="99"/>
      <c r="AO126" s="12">
        <v>-1</v>
      </c>
      <c r="AP126" s="101"/>
      <c r="AQ126" s="12">
        <v>-1</v>
      </c>
      <c r="AR126" s="99"/>
      <c r="AS126" s="12">
        <v>-1</v>
      </c>
      <c r="AT126" s="101"/>
      <c r="AU126" s="12">
        <v>-1</v>
      </c>
      <c r="AV126" s="147"/>
      <c r="AW126" s="25">
        <v>-1</v>
      </c>
      <c r="AX126" s="2"/>
      <c r="AY126" s="2"/>
      <c r="AZ126" s="2"/>
      <c r="BA126" s="2"/>
      <c r="BB126" s="2"/>
    </row>
    <row r="127" spans="1:54" s="1" customFormat="1" ht="6.75" customHeight="1" thickBot="1">
      <c r="A127" s="120"/>
      <c r="B127" s="129"/>
      <c r="C127" s="12">
        <f>C125+1</f>
        <v>1924</v>
      </c>
      <c r="D127" s="117"/>
      <c r="E127" s="12">
        <f>E125+1</f>
        <v>1928</v>
      </c>
      <c r="F127" s="95"/>
      <c r="G127" s="12">
        <f>G125+1</f>
        <v>1932</v>
      </c>
      <c r="H127" s="117"/>
      <c r="I127" s="12">
        <f>I125+1</f>
        <v>1936</v>
      </c>
      <c r="J127" s="95"/>
      <c r="K127" s="12">
        <f>K125+1</f>
        <v>1940</v>
      </c>
      <c r="L127" s="117"/>
      <c r="M127" s="12">
        <f>M125+1</f>
        <v>1944</v>
      </c>
      <c r="N127" s="131"/>
      <c r="O127" s="12">
        <f>O125+1</f>
        <v>1948</v>
      </c>
      <c r="P127" s="134"/>
      <c r="Q127" s="25">
        <f>Q125+1</f>
        <v>1952</v>
      </c>
      <c r="R127" s="119"/>
      <c r="S127" s="12">
        <f>S125+1</f>
        <v>1956</v>
      </c>
      <c r="T127" s="117"/>
      <c r="U127" s="12">
        <f>U125+1</f>
        <v>1960</v>
      </c>
      <c r="V127" s="95"/>
      <c r="W127" s="12">
        <f>W125+1</f>
        <v>1964</v>
      </c>
      <c r="X127" s="117"/>
      <c r="Y127" s="12">
        <f>Y125+1</f>
        <v>1968</v>
      </c>
      <c r="Z127" s="95"/>
      <c r="AA127" s="12">
        <f>AA125+1</f>
        <v>1972</v>
      </c>
      <c r="AB127" s="117"/>
      <c r="AC127" s="12">
        <f>AC125+1</f>
        <v>1976</v>
      </c>
      <c r="AD127" s="125"/>
      <c r="AE127" s="12">
        <f>AE125+1</f>
        <v>1980</v>
      </c>
      <c r="AF127" s="143"/>
      <c r="AG127" s="25">
        <f>AG125+1</f>
        <v>1984</v>
      </c>
      <c r="AH127" s="68"/>
      <c r="AI127" s="12">
        <f>AI125+1</f>
        <v>1988</v>
      </c>
      <c r="AJ127" s="75"/>
      <c r="AK127" s="12">
        <f>AK125+1</f>
        <v>1992</v>
      </c>
      <c r="AL127" s="68"/>
      <c r="AM127" s="12">
        <f>AM125+1</f>
        <v>1996</v>
      </c>
      <c r="AN127" s="75"/>
      <c r="AO127" s="12">
        <f>AO125+1</f>
        <v>2000</v>
      </c>
      <c r="AP127" s="68"/>
      <c r="AQ127" s="12">
        <f>AQ125+1</f>
        <v>2004</v>
      </c>
      <c r="AR127" s="75"/>
      <c r="AS127" s="12">
        <f>AS125+1</f>
        <v>2008</v>
      </c>
      <c r="AT127" s="68"/>
      <c r="AU127" s="12">
        <f>AU125+1</f>
        <v>2012</v>
      </c>
      <c r="AV127" s="65">
        <v>15370</v>
      </c>
      <c r="AW127" s="25">
        <f>AW125+1</f>
        <v>2016</v>
      </c>
      <c r="AX127" s="2"/>
      <c r="AY127" s="2"/>
      <c r="AZ127" s="2"/>
      <c r="BA127" s="2"/>
      <c r="BB127" s="2"/>
    </row>
    <row r="128" spans="1:54" s="33" customFormat="1" ht="6.75" customHeight="1" thickBot="1">
      <c r="A128" s="120"/>
      <c r="B128" s="47">
        <f>C125*206/27</f>
        <v>14671.777777777777</v>
      </c>
      <c r="C128" s="16">
        <f>C127/32</f>
        <v>60.125</v>
      </c>
      <c r="D128" s="75">
        <f>E125*206/27</f>
        <v>14702.296296296296</v>
      </c>
      <c r="E128" s="16">
        <f>E127/32</f>
        <v>60.25</v>
      </c>
      <c r="F128" s="47">
        <f>G125*206/27</f>
        <v>14732.814814814816</v>
      </c>
      <c r="G128" s="16">
        <f>G127/32</f>
        <v>60.375</v>
      </c>
      <c r="H128" s="75">
        <f>I125*206/27</f>
        <v>14763.333333333334</v>
      </c>
      <c r="I128" s="16">
        <f>I127/32</f>
        <v>60.5</v>
      </c>
      <c r="J128" s="47">
        <f>K125*206/27</f>
        <v>14793.851851851852</v>
      </c>
      <c r="K128" s="16">
        <f>K127/32</f>
        <v>60.625</v>
      </c>
      <c r="L128" s="75">
        <f>M125*206/27</f>
        <v>14824.37037037037</v>
      </c>
      <c r="M128" s="16">
        <f>M127/32</f>
        <v>60.75</v>
      </c>
      <c r="N128" s="47">
        <f>O125*206/27</f>
        <v>14854.888888888889</v>
      </c>
      <c r="O128" s="16">
        <f>O127/32</f>
        <v>60.875</v>
      </c>
      <c r="P128" s="76">
        <f>Q125*206/27</f>
        <v>14885.407407407407</v>
      </c>
      <c r="Q128" s="32">
        <f>Q127/32</f>
        <v>61</v>
      </c>
      <c r="R128" s="47">
        <f>S125*206/27</f>
        <v>14915.925925925925</v>
      </c>
      <c r="S128" s="16">
        <f>S127/32</f>
        <v>61.125</v>
      </c>
      <c r="T128" s="75">
        <f>U125*206/27</f>
        <v>14946.444444444445</v>
      </c>
      <c r="U128" s="16">
        <f>U127/32</f>
        <v>61.25</v>
      </c>
      <c r="V128" s="47">
        <f>W125*206/27</f>
        <v>14976.962962962964</v>
      </c>
      <c r="W128" s="16">
        <f>W127/32</f>
        <v>61.375</v>
      </c>
      <c r="X128" s="75">
        <f>Y125*206/27</f>
        <v>15007.481481481482</v>
      </c>
      <c r="Y128" s="16">
        <f>Y127/32</f>
        <v>61.5</v>
      </c>
      <c r="Z128" s="47">
        <f>AA125*206/27</f>
        <v>15038</v>
      </c>
      <c r="AA128" s="16">
        <f>AA127/32</f>
        <v>61.625</v>
      </c>
      <c r="AB128" s="75">
        <f>AC125*206/27</f>
        <v>15068.518518518518</v>
      </c>
      <c r="AC128" s="16">
        <f>AC127/32</f>
        <v>61.75</v>
      </c>
      <c r="AD128" s="47">
        <f>AE125*206/27</f>
        <v>15099.037037037036</v>
      </c>
      <c r="AE128" s="16">
        <f>AE127/32</f>
        <v>61.875</v>
      </c>
      <c r="AF128" s="76">
        <f>AG125*206/27</f>
        <v>15129.555555555555</v>
      </c>
      <c r="AG128" s="32">
        <f>AG127/32</f>
        <v>62</v>
      </c>
      <c r="AH128" s="47">
        <f>AI125*206/27</f>
        <v>15160.074074074075</v>
      </c>
      <c r="AI128" s="16">
        <f>AI127/32</f>
        <v>62.125</v>
      </c>
      <c r="AJ128" s="75">
        <f>AK125*206/27</f>
        <v>15190.592592592593</v>
      </c>
      <c r="AK128" s="16">
        <f>AK127/32</f>
        <v>62.25</v>
      </c>
      <c r="AL128" s="47">
        <f>AM125*206/27</f>
        <v>15221.111111111111</v>
      </c>
      <c r="AM128" s="16">
        <f>AM127/32</f>
        <v>62.375</v>
      </c>
      <c r="AN128" s="75">
        <f>AO125*206/27</f>
        <v>15251.62962962963</v>
      </c>
      <c r="AO128" s="16">
        <f>AO127/32</f>
        <v>62.5</v>
      </c>
      <c r="AP128" s="47">
        <f>AQ125*206/27</f>
        <v>15282.148148148148</v>
      </c>
      <c r="AQ128" s="16">
        <f>AQ127/32</f>
        <v>62.625</v>
      </c>
      <c r="AR128" s="75">
        <f>AS125*206/27</f>
        <v>15312.666666666666</v>
      </c>
      <c r="AS128" s="16">
        <f>AS127/32</f>
        <v>62.75</v>
      </c>
      <c r="AT128" s="47">
        <f>AU125*206/27</f>
        <v>15343.185185185184</v>
      </c>
      <c r="AU128" s="16">
        <f>AU127/32</f>
        <v>62.875</v>
      </c>
      <c r="AV128" s="85">
        <f>AW125*206/27</f>
        <v>15373.703703703704</v>
      </c>
      <c r="AW128" s="32">
        <f>AW127/32</f>
        <v>63</v>
      </c>
      <c r="AX128" s="44"/>
      <c r="AY128" s="44"/>
      <c r="AZ128" s="44"/>
      <c r="BA128" s="44"/>
      <c r="BB128" s="44"/>
    </row>
    <row r="129" spans="1:54" s="59" customFormat="1" ht="6.75" customHeight="1" thickBot="1">
      <c r="A129" s="120"/>
      <c r="B129" s="62">
        <f>C125/10</f>
        <v>192.3</v>
      </c>
      <c r="C129" s="27">
        <f>C127/4</f>
        <v>481</v>
      </c>
      <c r="D129" s="51">
        <f>E125/10</f>
        <v>192.7</v>
      </c>
      <c r="E129" s="27">
        <f>E127/4</f>
        <v>482</v>
      </c>
      <c r="F129" s="54">
        <f>G125/10</f>
        <v>193.1</v>
      </c>
      <c r="G129" s="27">
        <f>G127/4</f>
        <v>483</v>
      </c>
      <c r="H129" s="50">
        <f>I125/10</f>
        <v>193.5</v>
      </c>
      <c r="I129" s="27">
        <f>I127/4</f>
        <v>484</v>
      </c>
      <c r="J129" s="54">
        <f>K125/10</f>
        <v>193.9</v>
      </c>
      <c r="K129" s="27">
        <f>K127/4</f>
        <v>485</v>
      </c>
      <c r="L129" s="50">
        <f>M125/10</f>
        <v>194.3</v>
      </c>
      <c r="M129" s="27">
        <f>M127/4</f>
        <v>486</v>
      </c>
      <c r="N129" s="48">
        <f>O125/10</f>
        <v>194.7</v>
      </c>
      <c r="O129" s="27">
        <f>O127/4</f>
        <v>487</v>
      </c>
      <c r="P129" s="53">
        <f>Q125/10</f>
        <v>195.1</v>
      </c>
      <c r="Q129" s="29">
        <f>Q127/4</f>
        <v>488</v>
      </c>
      <c r="R129" s="48">
        <f>S125/10</f>
        <v>195.5</v>
      </c>
      <c r="S129" s="27">
        <f>S127/4</f>
        <v>489</v>
      </c>
      <c r="T129" s="51">
        <f>U125/10</f>
        <v>195.9</v>
      </c>
      <c r="U129" s="27">
        <f>U127/4</f>
        <v>490</v>
      </c>
      <c r="V129" s="52">
        <f>W125/10</f>
        <v>196.3</v>
      </c>
      <c r="W129" s="27">
        <f>W127/4</f>
        <v>491</v>
      </c>
      <c r="X129" s="51">
        <f>Y125/10</f>
        <v>196.7</v>
      </c>
      <c r="Y129" s="27">
        <f>Y127/4</f>
        <v>492</v>
      </c>
      <c r="Z129" s="54">
        <f>AA125/10</f>
        <v>197.1</v>
      </c>
      <c r="AA129" s="27">
        <f>AA127/4</f>
        <v>493</v>
      </c>
      <c r="AB129" s="50">
        <f>AC125/10</f>
        <v>197.5</v>
      </c>
      <c r="AC129" s="27">
        <f>AC127/4</f>
        <v>494</v>
      </c>
      <c r="AD129" s="52">
        <f>AE125/10</f>
        <v>197.9</v>
      </c>
      <c r="AE129" s="27">
        <f>AE127/4</f>
        <v>495</v>
      </c>
      <c r="AF129" s="53">
        <f>AG125/10</f>
        <v>198.3</v>
      </c>
      <c r="AG129" s="29">
        <f>AG127/4</f>
        <v>496</v>
      </c>
      <c r="AH129" s="48">
        <f>AI125/10</f>
        <v>198.7</v>
      </c>
      <c r="AI129" s="27">
        <f>AI127/4</f>
        <v>497</v>
      </c>
      <c r="AJ129" s="51">
        <f>AK125/10</f>
        <v>199.1</v>
      </c>
      <c r="AK129" s="27">
        <f>AK127/4</f>
        <v>498</v>
      </c>
      <c r="AL129" s="52">
        <f>AM125/10</f>
        <v>199.5</v>
      </c>
      <c r="AM129" s="27">
        <f>AM127/4</f>
        <v>499</v>
      </c>
      <c r="AN129" s="51">
        <f>AO125/10</f>
        <v>199.9</v>
      </c>
      <c r="AO129" s="27">
        <f>AO127/4</f>
        <v>500</v>
      </c>
      <c r="AP129" s="54">
        <f>AQ125/10</f>
        <v>200.3</v>
      </c>
      <c r="AQ129" s="27">
        <f>AQ127/4</f>
        <v>501</v>
      </c>
      <c r="AR129" s="50">
        <f>AS125/10</f>
        <v>200.7</v>
      </c>
      <c r="AS129" s="27">
        <f>AS127/4</f>
        <v>502</v>
      </c>
      <c r="AT129" s="52">
        <f>AU125/10</f>
        <v>201.1</v>
      </c>
      <c r="AU129" s="27">
        <f>AU127/4</f>
        <v>503</v>
      </c>
      <c r="AV129" s="53">
        <f>AW125/10</f>
        <v>201.5</v>
      </c>
      <c r="AW129" s="29">
        <f>AW127/4</f>
        <v>504</v>
      </c>
      <c r="AX129" s="58"/>
      <c r="AY129" s="58"/>
      <c r="AZ129" s="58"/>
      <c r="BA129" s="58"/>
      <c r="BB129" s="58"/>
    </row>
    <row r="130" spans="1:54" s="8" customFormat="1" ht="6.75" customHeight="1" thickBot="1">
      <c r="A130" s="120">
        <v>22</v>
      </c>
      <c r="B130" s="121">
        <v>64</v>
      </c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3"/>
      <c r="R130" s="122">
        <v>65</v>
      </c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3"/>
      <c r="AH130" s="122">
        <v>66</v>
      </c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3"/>
      <c r="AX130" s="45"/>
      <c r="AY130" s="45"/>
      <c r="AZ130" s="45"/>
      <c r="BA130" s="45"/>
      <c r="BB130" s="45"/>
    </row>
    <row r="131" spans="1:54" s="1" customFormat="1" ht="6.75" customHeight="1" thickBot="1">
      <c r="A131" s="120"/>
      <c r="B131" s="128"/>
      <c r="C131" s="21">
        <f>C125+96</f>
        <v>2019</v>
      </c>
      <c r="D131" s="116"/>
      <c r="E131" s="21">
        <f>E125+96</f>
        <v>2023</v>
      </c>
      <c r="F131" s="94"/>
      <c r="G131" s="21">
        <f>G125+96</f>
        <v>2027</v>
      </c>
      <c r="H131" s="116"/>
      <c r="I131" s="21">
        <f>I125+96</f>
        <v>2031</v>
      </c>
      <c r="J131" s="94"/>
      <c r="K131" s="21">
        <f>K125+96</f>
        <v>2035</v>
      </c>
      <c r="L131" s="116"/>
      <c r="M131" s="21">
        <f>M125+96</f>
        <v>2039</v>
      </c>
      <c r="N131" s="130"/>
      <c r="O131" s="21">
        <f>O125+96</f>
        <v>2043</v>
      </c>
      <c r="P131" s="132"/>
      <c r="Q131" s="28">
        <f>Q125+96</f>
        <v>2047</v>
      </c>
      <c r="R131" s="118"/>
      <c r="S131" s="21">
        <f>S125+96</f>
        <v>2051</v>
      </c>
      <c r="T131" s="116"/>
      <c r="U131" s="21">
        <f>U125+96</f>
        <v>2055</v>
      </c>
      <c r="V131" s="94"/>
      <c r="W131" s="21">
        <f>W125+96</f>
        <v>2059</v>
      </c>
      <c r="X131" s="116"/>
      <c r="Y131" s="21">
        <f>Y125+96</f>
        <v>2063</v>
      </c>
      <c r="Z131" s="94"/>
      <c r="AA131" s="21">
        <f>AA125+96</f>
        <v>2067</v>
      </c>
      <c r="AB131" s="116"/>
      <c r="AC131" s="21">
        <f>AC125+96</f>
        <v>2071</v>
      </c>
      <c r="AD131" s="124"/>
      <c r="AE131" s="21">
        <f>AE125+96</f>
        <v>2075</v>
      </c>
      <c r="AF131" s="142" t="s">
        <v>218</v>
      </c>
      <c r="AG131" s="34">
        <f>AG125+96</f>
        <v>2079</v>
      </c>
      <c r="AH131" s="118"/>
      <c r="AI131" s="21">
        <f>AI125+96</f>
        <v>2083</v>
      </c>
      <c r="AJ131" s="116"/>
      <c r="AK131" s="21">
        <f>AK125+96</f>
        <v>2087</v>
      </c>
      <c r="AL131" s="94"/>
      <c r="AM131" s="21">
        <f>AM125+96</f>
        <v>2091</v>
      </c>
      <c r="AN131" s="116"/>
      <c r="AO131" s="21">
        <f>AO125+96</f>
        <v>2095</v>
      </c>
      <c r="AP131" s="94"/>
      <c r="AQ131" s="21">
        <f>AQ125+96</f>
        <v>2099</v>
      </c>
      <c r="AR131" s="116"/>
      <c r="AS131" s="21">
        <f>AS125+96</f>
        <v>2103</v>
      </c>
      <c r="AT131" s="110"/>
      <c r="AU131" s="21">
        <f>AU125+96</f>
        <v>2107</v>
      </c>
      <c r="AV131" s="113"/>
      <c r="AW131" s="34">
        <f>AW125+96</f>
        <v>2111</v>
      </c>
      <c r="AX131" s="2"/>
      <c r="AY131" s="2"/>
      <c r="AZ131" s="2"/>
      <c r="BA131" s="2"/>
      <c r="BB131" s="2"/>
    </row>
    <row r="132" spans="1:54" s="9" customFormat="1" ht="6.75" customHeight="1" thickBot="1">
      <c r="A132" s="120"/>
      <c r="B132" s="129"/>
      <c r="C132" s="12">
        <v>-1</v>
      </c>
      <c r="D132" s="117"/>
      <c r="E132" s="12">
        <v>-1</v>
      </c>
      <c r="F132" s="95"/>
      <c r="G132" s="12">
        <v>-1</v>
      </c>
      <c r="H132" s="117"/>
      <c r="I132" s="12">
        <v>-1</v>
      </c>
      <c r="J132" s="95"/>
      <c r="K132" s="12">
        <v>-1</v>
      </c>
      <c r="L132" s="117"/>
      <c r="M132" s="12">
        <v>-1</v>
      </c>
      <c r="N132" s="131"/>
      <c r="O132" s="12">
        <v>-1</v>
      </c>
      <c r="P132" s="133"/>
      <c r="Q132" s="25">
        <v>-1</v>
      </c>
      <c r="R132" s="119"/>
      <c r="S132" s="12">
        <v>-1</v>
      </c>
      <c r="T132" s="117"/>
      <c r="U132" s="12">
        <v>-1</v>
      </c>
      <c r="V132" s="95"/>
      <c r="W132" s="12">
        <v>-1</v>
      </c>
      <c r="X132" s="117"/>
      <c r="Y132" s="12">
        <v>-1</v>
      </c>
      <c r="Z132" s="95"/>
      <c r="AA132" s="12">
        <v>-1</v>
      </c>
      <c r="AB132" s="117"/>
      <c r="AC132" s="12">
        <v>-1</v>
      </c>
      <c r="AD132" s="125"/>
      <c r="AE132" s="12">
        <v>-1</v>
      </c>
      <c r="AF132" s="143"/>
      <c r="AG132" s="25">
        <v>-1</v>
      </c>
      <c r="AH132" s="119"/>
      <c r="AI132" s="12">
        <v>-1</v>
      </c>
      <c r="AJ132" s="117"/>
      <c r="AK132" s="12">
        <v>-1</v>
      </c>
      <c r="AL132" s="95"/>
      <c r="AM132" s="12">
        <v>-1</v>
      </c>
      <c r="AN132" s="117"/>
      <c r="AO132" s="12">
        <v>-1</v>
      </c>
      <c r="AP132" s="95"/>
      <c r="AQ132" s="12">
        <v>-1</v>
      </c>
      <c r="AR132" s="117"/>
      <c r="AS132" s="12">
        <v>-1</v>
      </c>
      <c r="AT132" s="111"/>
      <c r="AU132" s="12">
        <v>-1</v>
      </c>
      <c r="AV132" s="114"/>
      <c r="AW132" s="25">
        <v>-1</v>
      </c>
      <c r="AX132" s="2"/>
      <c r="AY132" s="2"/>
      <c r="AZ132" s="2"/>
      <c r="BA132" s="2"/>
      <c r="BB132" s="2"/>
    </row>
    <row r="133" spans="1:54" s="1" customFormat="1" ht="6.75" customHeight="1" thickBot="1">
      <c r="A133" s="120"/>
      <c r="B133" s="129"/>
      <c r="C133" s="12">
        <f>C131+1</f>
        <v>2020</v>
      </c>
      <c r="D133" s="117"/>
      <c r="E133" s="12">
        <f>E131+1</f>
        <v>2024</v>
      </c>
      <c r="F133" s="95"/>
      <c r="G133" s="12">
        <f>G131+1</f>
        <v>2028</v>
      </c>
      <c r="H133" s="117"/>
      <c r="I133" s="12">
        <f>I131+1</f>
        <v>2032</v>
      </c>
      <c r="J133" s="95"/>
      <c r="K133" s="12">
        <f>K131+1</f>
        <v>2036</v>
      </c>
      <c r="L133" s="117"/>
      <c r="M133" s="12">
        <f>M131+1</f>
        <v>2040</v>
      </c>
      <c r="N133" s="131"/>
      <c r="O133" s="12">
        <f>O131+1</f>
        <v>2044</v>
      </c>
      <c r="P133" s="134"/>
      <c r="Q133" s="25">
        <f>Q131+1</f>
        <v>2048</v>
      </c>
      <c r="R133" s="119"/>
      <c r="S133" s="12">
        <f>S131+1</f>
        <v>2052</v>
      </c>
      <c r="T133" s="117"/>
      <c r="U133" s="12">
        <f>U131+1</f>
        <v>2056</v>
      </c>
      <c r="V133" s="95"/>
      <c r="W133" s="12">
        <f>W131+1</f>
        <v>2060</v>
      </c>
      <c r="X133" s="117"/>
      <c r="Y133" s="12">
        <f>Y131+1</f>
        <v>2064</v>
      </c>
      <c r="Z133" s="95"/>
      <c r="AA133" s="12">
        <f>AA131+1</f>
        <v>2068</v>
      </c>
      <c r="AB133" s="117"/>
      <c r="AC133" s="12">
        <f>AC131+1</f>
        <v>2072</v>
      </c>
      <c r="AD133" s="125"/>
      <c r="AE133" s="12">
        <f>AE131+1</f>
        <v>2076</v>
      </c>
      <c r="AF133" s="143"/>
      <c r="AG133" s="25">
        <f>AG131+1</f>
        <v>2080</v>
      </c>
      <c r="AH133" s="119"/>
      <c r="AI133" s="12">
        <f>AI131+1</f>
        <v>2084</v>
      </c>
      <c r="AJ133" s="117"/>
      <c r="AK133" s="12">
        <f>AK131+1</f>
        <v>2088</v>
      </c>
      <c r="AL133" s="95"/>
      <c r="AM133" s="12">
        <f>AM131+1</f>
        <v>2092</v>
      </c>
      <c r="AN133" s="117"/>
      <c r="AO133" s="12">
        <f>AO131+1</f>
        <v>2096</v>
      </c>
      <c r="AP133" s="95"/>
      <c r="AQ133" s="12">
        <f>AQ131+1</f>
        <v>2100</v>
      </c>
      <c r="AR133" s="117"/>
      <c r="AS133" s="12">
        <f>AS131+1</f>
        <v>2104</v>
      </c>
      <c r="AT133" s="112"/>
      <c r="AU133" s="12">
        <f>AU131+1</f>
        <v>2108</v>
      </c>
      <c r="AV133" s="115"/>
      <c r="AW133" s="25">
        <f>AW131+1</f>
        <v>2112</v>
      </c>
      <c r="AX133" s="2"/>
      <c r="AY133" s="2"/>
      <c r="AZ133" s="2"/>
      <c r="BA133" s="2"/>
      <c r="BB133" s="2"/>
    </row>
    <row r="134" spans="1:54" s="33" customFormat="1" ht="6.75" customHeight="1" thickBot="1">
      <c r="A134" s="120"/>
      <c r="B134" s="47">
        <f>C131*206/27</f>
        <v>15404.222222222223</v>
      </c>
      <c r="C134" s="16">
        <f>C133/32</f>
        <v>63.125</v>
      </c>
      <c r="D134" s="75">
        <f>E131*206/27</f>
        <v>15434.74074074074</v>
      </c>
      <c r="E134" s="16">
        <f>E133/32</f>
        <v>63.25</v>
      </c>
      <c r="F134" s="47">
        <f>G131*206/27</f>
        <v>15465.25925925926</v>
      </c>
      <c r="G134" s="16">
        <f>G133/32</f>
        <v>63.375</v>
      </c>
      <c r="H134" s="75">
        <f>I131*206/27</f>
        <v>15495.777777777777</v>
      </c>
      <c r="I134" s="16">
        <f>I133/32</f>
        <v>63.5</v>
      </c>
      <c r="J134" s="47">
        <f>K131*206/27</f>
        <v>15526.296296296296</v>
      </c>
      <c r="K134" s="16">
        <f>K133/32</f>
        <v>63.625</v>
      </c>
      <c r="L134" s="75">
        <f>M131*206/27</f>
        <v>15556.814814814816</v>
      </c>
      <c r="M134" s="16">
        <f>M133/32</f>
        <v>63.75</v>
      </c>
      <c r="N134" s="47">
        <f>O131*206/27</f>
        <v>15587.333333333334</v>
      </c>
      <c r="O134" s="16">
        <f>O133/32</f>
        <v>63.875</v>
      </c>
      <c r="P134" s="76">
        <f>Q131*206/27</f>
        <v>15617.851851851852</v>
      </c>
      <c r="Q134" s="32">
        <f>Q133/32</f>
        <v>64</v>
      </c>
      <c r="R134" s="47">
        <f>S131*206/27</f>
        <v>15648.37037037037</v>
      </c>
      <c r="S134" s="16">
        <f>S133/32</f>
        <v>64.125</v>
      </c>
      <c r="T134" s="75">
        <f>U131*206/27</f>
        <v>15678.888888888889</v>
      </c>
      <c r="U134" s="16">
        <f>U133/32</f>
        <v>64.25</v>
      </c>
      <c r="V134" s="47">
        <f>W131*206/27</f>
        <v>15709.407407407407</v>
      </c>
      <c r="W134" s="16">
        <f>W133/32</f>
        <v>64.375</v>
      </c>
      <c r="X134" s="75">
        <f>Y131*206/27</f>
        <v>15739.925925925925</v>
      </c>
      <c r="Y134" s="16">
        <f>Y133/32</f>
        <v>64.5</v>
      </c>
      <c r="Z134" s="47">
        <f>AA131*206/27</f>
        <v>15770.444444444445</v>
      </c>
      <c r="AA134" s="16">
        <f>AA133/32</f>
        <v>64.625</v>
      </c>
      <c r="AB134" s="75">
        <f>AC131*206/27</f>
        <v>15800.962962962964</v>
      </c>
      <c r="AC134" s="16">
        <f>AC133/32</f>
        <v>64.75</v>
      </c>
      <c r="AD134" s="47">
        <f>AE131*206/27</f>
        <v>15831.481481481482</v>
      </c>
      <c r="AE134" s="16">
        <f>AE133/32</f>
        <v>64.875</v>
      </c>
      <c r="AF134" s="76">
        <f>AG131*206/27</f>
        <v>15862</v>
      </c>
      <c r="AG134" s="32">
        <f>AG133/32</f>
        <v>65</v>
      </c>
      <c r="AH134" s="47">
        <f>AI131*206/27</f>
        <v>15892.518518518518</v>
      </c>
      <c r="AI134" s="16">
        <f>AI133/32</f>
        <v>65.125</v>
      </c>
      <c r="AJ134" s="75">
        <f>AK131*206/27</f>
        <v>15923.037037037036</v>
      </c>
      <c r="AK134" s="16">
        <f>AK133/32</f>
        <v>65.25</v>
      </c>
      <c r="AL134" s="47">
        <f>AM131*206/27</f>
        <v>15953.555555555555</v>
      </c>
      <c r="AM134" s="16">
        <f>AM133/32</f>
        <v>65.375</v>
      </c>
      <c r="AN134" s="75">
        <f>AO131*206/27</f>
        <v>15984.074074074075</v>
      </c>
      <c r="AO134" s="16">
        <f>AO133/32</f>
        <v>65.5</v>
      </c>
      <c r="AP134" s="47">
        <f>AQ131*206/27</f>
        <v>16014.592592592593</v>
      </c>
      <c r="AQ134" s="16">
        <f>AQ133/32</f>
        <v>65.625</v>
      </c>
      <c r="AR134" s="75">
        <f>AS131*206/27</f>
        <v>16045.111111111111</v>
      </c>
      <c r="AS134" s="16">
        <f>AS133/32</f>
        <v>65.75</v>
      </c>
      <c r="AT134" s="47">
        <f>AU131*206/27</f>
        <v>16075.62962962963</v>
      </c>
      <c r="AU134" s="16">
        <f>AU133/32</f>
        <v>65.875</v>
      </c>
      <c r="AV134" s="65">
        <f>AW131*206/27</f>
        <v>16106.148148148148</v>
      </c>
      <c r="AW134" s="32">
        <f>AW133/32</f>
        <v>66</v>
      </c>
      <c r="AX134" s="44"/>
      <c r="AY134" s="44"/>
      <c r="AZ134" s="44"/>
      <c r="BA134" s="44"/>
      <c r="BB134" s="44"/>
    </row>
    <row r="135" spans="1:54" s="59" customFormat="1" ht="6.75" customHeight="1" thickBot="1">
      <c r="A135" s="120"/>
      <c r="B135" s="62">
        <f>C131/10</f>
        <v>201.9</v>
      </c>
      <c r="C135" s="27">
        <f>C133/4</f>
        <v>505</v>
      </c>
      <c r="D135" s="51">
        <f>E131/10</f>
        <v>202.3</v>
      </c>
      <c r="E135" s="27">
        <f>E133/4</f>
        <v>506</v>
      </c>
      <c r="F135" s="54">
        <f>G131/10</f>
        <v>202.7</v>
      </c>
      <c r="G135" s="27">
        <f>G133/4</f>
        <v>507</v>
      </c>
      <c r="H135" s="50">
        <f>I131/10</f>
        <v>203.1</v>
      </c>
      <c r="I135" s="27">
        <f>I133/4</f>
        <v>508</v>
      </c>
      <c r="J135" s="54">
        <f>K131/10</f>
        <v>203.5</v>
      </c>
      <c r="K135" s="27">
        <f>K133/4</f>
        <v>509</v>
      </c>
      <c r="L135" s="50">
        <f>M131/10</f>
        <v>203.9</v>
      </c>
      <c r="M135" s="27">
        <f>M133/4</f>
        <v>510</v>
      </c>
      <c r="N135" s="48">
        <f>O131/10</f>
        <v>204.3</v>
      </c>
      <c r="O135" s="27">
        <f>O133/4</f>
        <v>511</v>
      </c>
      <c r="P135" s="53">
        <f>Q131/10</f>
        <v>204.7</v>
      </c>
      <c r="Q135" s="29">
        <f>Q133/4</f>
        <v>512</v>
      </c>
      <c r="R135" s="48">
        <f>S131/10</f>
        <v>205.1</v>
      </c>
      <c r="S135" s="27">
        <f>S133/4</f>
        <v>513</v>
      </c>
      <c r="T135" s="51">
        <f>U131/10</f>
        <v>205.5</v>
      </c>
      <c r="U135" s="27">
        <f>U133/4</f>
        <v>514</v>
      </c>
      <c r="V135" s="52">
        <f>W131/10</f>
        <v>205.9</v>
      </c>
      <c r="W135" s="27">
        <f>W133/4</f>
        <v>515</v>
      </c>
      <c r="X135" s="51">
        <f>Y131/10</f>
        <v>206.3</v>
      </c>
      <c r="Y135" s="27">
        <f>Y133/4</f>
        <v>516</v>
      </c>
      <c r="Z135" s="54">
        <f>AA131/10</f>
        <v>206.7</v>
      </c>
      <c r="AA135" s="27">
        <f>AA133/4</f>
        <v>517</v>
      </c>
      <c r="AB135" s="50">
        <f>AC131/10</f>
        <v>207.1</v>
      </c>
      <c r="AC135" s="27">
        <f>AC133/4</f>
        <v>518</v>
      </c>
      <c r="AD135" s="52">
        <f>AE131/10</f>
        <v>207.5</v>
      </c>
      <c r="AE135" s="27">
        <f>AE133/4</f>
        <v>519</v>
      </c>
      <c r="AF135" s="53">
        <f>AG131/10</f>
        <v>207.9</v>
      </c>
      <c r="AG135" s="29">
        <f>AG133/4</f>
        <v>520</v>
      </c>
      <c r="AH135" s="55">
        <f>AI131/10</f>
        <v>208.3</v>
      </c>
      <c r="AI135" s="27">
        <f>AI133/4</f>
        <v>521</v>
      </c>
      <c r="AJ135" s="51">
        <f>AK131/10</f>
        <v>208.7</v>
      </c>
      <c r="AK135" s="27">
        <f>AK133/4</f>
        <v>522</v>
      </c>
      <c r="AL135" s="52">
        <f>AM131/10</f>
        <v>209.1</v>
      </c>
      <c r="AM135" s="27">
        <f>AM133/4</f>
        <v>523</v>
      </c>
      <c r="AN135" s="51">
        <f>AO131/10</f>
        <v>209.5</v>
      </c>
      <c r="AO135" s="27">
        <f>AO133/4</f>
        <v>524</v>
      </c>
      <c r="AP135" s="52">
        <f>AQ131/10</f>
        <v>209.9</v>
      </c>
      <c r="AQ135" s="27">
        <f>AQ133/4</f>
        <v>525</v>
      </c>
      <c r="AR135" s="51">
        <f>AS131/10</f>
        <v>210.3</v>
      </c>
      <c r="AS135" s="27">
        <f>AS133/4</f>
        <v>526</v>
      </c>
      <c r="AT135" s="52">
        <f>AU131/10</f>
        <v>210.7</v>
      </c>
      <c r="AU135" s="27">
        <f>AU133/4</f>
        <v>527</v>
      </c>
      <c r="AV135" s="56">
        <f>AW131/10</f>
        <v>211.1</v>
      </c>
      <c r="AW135" s="29">
        <f>AW133/4</f>
        <v>528</v>
      </c>
      <c r="AX135" s="58"/>
      <c r="AY135" s="58"/>
      <c r="AZ135" s="58"/>
      <c r="BA135" s="58"/>
      <c r="BB135" s="58"/>
    </row>
    <row r="136" spans="1:54" s="8" customFormat="1" ht="6.75" customHeight="1" thickBot="1">
      <c r="A136" s="120">
        <v>23</v>
      </c>
      <c r="B136" s="121">
        <v>67</v>
      </c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3"/>
      <c r="R136" s="122">
        <v>68</v>
      </c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3"/>
      <c r="AH136" s="122">
        <v>69</v>
      </c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3"/>
      <c r="AX136" s="45"/>
      <c r="AY136" s="45"/>
      <c r="AZ136" s="45"/>
      <c r="BA136" s="45"/>
      <c r="BB136" s="45"/>
    </row>
    <row r="137" spans="1:54" s="1" customFormat="1" ht="6.75" customHeight="1" thickBot="1">
      <c r="A137" s="120"/>
      <c r="B137" s="128"/>
      <c r="C137" s="21">
        <f>C131+96</f>
        <v>2115</v>
      </c>
      <c r="D137" s="116"/>
      <c r="E137" s="21">
        <f>E131+96</f>
        <v>2119</v>
      </c>
      <c r="F137" s="94"/>
      <c r="G137" s="21">
        <f>G131+96</f>
        <v>2123</v>
      </c>
      <c r="H137" s="116"/>
      <c r="I137" s="21">
        <f>I131+96</f>
        <v>2127</v>
      </c>
      <c r="J137" s="94"/>
      <c r="K137" s="21">
        <f>K131+96</f>
        <v>2131</v>
      </c>
      <c r="L137" s="116"/>
      <c r="M137" s="21">
        <f>M131+96</f>
        <v>2135</v>
      </c>
      <c r="N137" s="130"/>
      <c r="O137" s="21">
        <f>O131+96</f>
        <v>2139</v>
      </c>
      <c r="P137" s="132"/>
      <c r="Q137" s="28">
        <f>Q131+96</f>
        <v>2143</v>
      </c>
      <c r="R137" s="118"/>
      <c r="S137" s="21">
        <f>S131+96</f>
        <v>2147</v>
      </c>
      <c r="T137" s="116"/>
      <c r="U137" s="21">
        <f>U131+96</f>
        <v>2151</v>
      </c>
      <c r="V137" s="94"/>
      <c r="W137" s="21">
        <f>W131+96</f>
        <v>2155</v>
      </c>
      <c r="X137" s="116"/>
      <c r="Y137" s="21">
        <f>Y131+96</f>
        <v>2159</v>
      </c>
      <c r="Z137" s="94"/>
      <c r="AA137" s="21">
        <f>AA131+96</f>
        <v>2163</v>
      </c>
      <c r="AB137" s="116"/>
      <c r="AC137" s="21">
        <f>AC131+96</f>
        <v>2167</v>
      </c>
      <c r="AD137" s="124"/>
      <c r="AE137" s="21">
        <f>AE131+96</f>
        <v>2171</v>
      </c>
      <c r="AF137" s="142" t="s">
        <v>217</v>
      </c>
      <c r="AG137" s="34">
        <f>AG131+96</f>
        <v>2175</v>
      </c>
      <c r="AH137" s="118"/>
      <c r="AI137" s="21">
        <f>AI131+96</f>
        <v>2179</v>
      </c>
      <c r="AJ137" s="116"/>
      <c r="AK137" s="21">
        <f>AK131+96</f>
        <v>2183</v>
      </c>
      <c r="AL137" s="94"/>
      <c r="AM137" s="21">
        <f>AM131+96</f>
        <v>2187</v>
      </c>
      <c r="AN137" s="116"/>
      <c r="AO137" s="21">
        <f>AO131+96</f>
        <v>2191</v>
      </c>
      <c r="AP137" s="94"/>
      <c r="AQ137" s="21">
        <f>AQ131+96</f>
        <v>2195</v>
      </c>
      <c r="AR137" s="116"/>
      <c r="AS137" s="21">
        <f>AS131+96</f>
        <v>2199</v>
      </c>
      <c r="AT137" s="110"/>
      <c r="AU137" s="21">
        <f>AU131+96</f>
        <v>2203</v>
      </c>
      <c r="AV137" s="113"/>
      <c r="AW137" s="34">
        <f>AW131+96</f>
        <v>2207</v>
      </c>
      <c r="AX137" s="2"/>
      <c r="AY137" s="2"/>
      <c r="AZ137" s="2"/>
      <c r="BA137" s="2"/>
      <c r="BB137" s="2"/>
    </row>
    <row r="138" spans="1:54" s="9" customFormat="1" ht="6.75" customHeight="1" thickBot="1">
      <c r="A138" s="120"/>
      <c r="B138" s="129"/>
      <c r="C138" s="12">
        <v>-1</v>
      </c>
      <c r="D138" s="117"/>
      <c r="E138" s="12">
        <v>-1</v>
      </c>
      <c r="F138" s="95"/>
      <c r="G138" s="12">
        <v>-1</v>
      </c>
      <c r="H138" s="117"/>
      <c r="I138" s="12">
        <v>-1</v>
      </c>
      <c r="J138" s="95"/>
      <c r="K138" s="12">
        <v>-1</v>
      </c>
      <c r="L138" s="117"/>
      <c r="M138" s="12">
        <v>-1</v>
      </c>
      <c r="N138" s="131"/>
      <c r="O138" s="12">
        <v>-1</v>
      </c>
      <c r="P138" s="133"/>
      <c r="Q138" s="25">
        <v>-1</v>
      </c>
      <c r="R138" s="119"/>
      <c r="S138" s="12">
        <v>-1</v>
      </c>
      <c r="T138" s="117"/>
      <c r="U138" s="12">
        <v>-1</v>
      </c>
      <c r="V138" s="95"/>
      <c r="W138" s="12">
        <v>-1</v>
      </c>
      <c r="X138" s="117"/>
      <c r="Y138" s="12">
        <v>-1</v>
      </c>
      <c r="Z138" s="95"/>
      <c r="AA138" s="12">
        <v>-1</v>
      </c>
      <c r="AB138" s="117"/>
      <c r="AC138" s="12">
        <v>-1</v>
      </c>
      <c r="AD138" s="125"/>
      <c r="AE138" s="12">
        <v>-1</v>
      </c>
      <c r="AF138" s="143"/>
      <c r="AG138" s="25">
        <v>-1</v>
      </c>
      <c r="AH138" s="119"/>
      <c r="AI138" s="12">
        <v>-1</v>
      </c>
      <c r="AJ138" s="117"/>
      <c r="AK138" s="12">
        <v>-1</v>
      </c>
      <c r="AL138" s="95"/>
      <c r="AM138" s="12">
        <v>-1</v>
      </c>
      <c r="AN138" s="117"/>
      <c r="AO138" s="12">
        <v>-1</v>
      </c>
      <c r="AP138" s="95"/>
      <c r="AQ138" s="12">
        <v>-1</v>
      </c>
      <c r="AR138" s="117"/>
      <c r="AS138" s="12">
        <v>-1</v>
      </c>
      <c r="AT138" s="111"/>
      <c r="AU138" s="12">
        <v>-1</v>
      </c>
      <c r="AV138" s="114"/>
      <c r="AW138" s="25">
        <v>-1</v>
      </c>
      <c r="AX138" s="2"/>
      <c r="AY138" s="2"/>
      <c r="AZ138" s="2"/>
      <c r="BA138" s="2"/>
      <c r="BB138" s="2"/>
    </row>
    <row r="139" spans="1:54" s="1" customFormat="1" ht="6.75" customHeight="1" thickBot="1">
      <c r="A139" s="120"/>
      <c r="B139" s="129"/>
      <c r="C139" s="12">
        <f>C137+1</f>
        <v>2116</v>
      </c>
      <c r="D139" s="117"/>
      <c r="E139" s="12">
        <f>E137+1</f>
        <v>2120</v>
      </c>
      <c r="F139" s="95"/>
      <c r="G139" s="12">
        <f>G137+1</f>
        <v>2124</v>
      </c>
      <c r="H139" s="117"/>
      <c r="I139" s="12">
        <f>I137+1</f>
        <v>2128</v>
      </c>
      <c r="J139" s="95"/>
      <c r="K139" s="12">
        <f>K137+1</f>
        <v>2132</v>
      </c>
      <c r="L139" s="117"/>
      <c r="M139" s="12">
        <f>M137+1</f>
        <v>2136</v>
      </c>
      <c r="N139" s="131"/>
      <c r="O139" s="12">
        <f>O137+1</f>
        <v>2140</v>
      </c>
      <c r="P139" s="134"/>
      <c r="Q139" s="25">
        <f>Q137+1</f>
        <v>2144</v>
      </c>
      <c r="R139" s="119"/>
      <c r="S139" s="12">
        <f>S137+1</f>
        <v>2148</v>
      </c>
      <c r="T139" s="117"/>
      <c r="U139" s="12">
        <f>U137+1</f>
        <v>2152</v>
      </c>
      <c r="V139" s="95"/>
      <c r="W139" s="12">
        <f>W137+1</f>
        <v>2156</v>
      </c>
      <c r="X139" s="117"/>
      <c r="Y139" s="12">
        <f>Y137+1</f>
        <v>2160</v>
      </c>
      <c r="Z139" s="95"/>
      <c r="AA139" s="12">
        <f>AA137+1</f>
        <v>2164</v>
      </c>
      <c r="AB139" s="117"/>
      <c r="AC139" s="12">
        <f>AC137+1</f>
        <v>2168</v>
      </c>
      <c r="AD139" s="125"/>
      <c r="AE139" s="12">
        <f>AE137+1</f>
        <v>2172</v>
      </c>
      <c r="AF139" s="143"/>
      <c r="AG139" s="25">
        <f>AG137+1</f>
        <v>2176</v>
      </c>
      <c r="AH139" s="119"/>
      <c r="AI139" s="12">
        <f>AI137+1</f>
        <v>2180</v>
      </c>
      <c r="AJ139" s="117"/>
      <c r="AK139" s="12">
        <f>AK137+1</f>
        <v>2184</v>
      </c>
      <c r="AL139" s="95"/>
      <c r="AM139" s="12">
        <f>AM137+1</f>
        <v>2188</v>
      </c>
      <c r="AN139" s="117"/>
      <c r="AO139" s="12">
        <f>AO137+1</f>
        <v>2192</v>
      </c>
      <c r="AP139" s="95"/>
      <c r="AQ139" s="12">
        <f>AQ137+1</f>
        <v>2196</v>
      </c>
      <c r="AR139" s="117"/>
      <c r="AS139" s="12">
        <f>AS137+1</f>
        <v>2200</v>
      </c>
      <c r="AT139" s="112"/>
      <c r="AU139" s="12">
        <f>AU137+1</f>
        <v>2204</v>
      </c>
      <c r="AV139" s="115"/>
      <c r="AW139" s="25">
        <f>AW137+1</f>
        <v>2208</v>
      </c>
      <c r="AX139" s="2"/>
      <c r="AY139" s="2"/>
      <c r="AZ139" s="2"/>
      <c r="BA139" s="2"/>
      <c r="BB139" s="2"/>
    </row>
    <row r="140" spans="1:54" s="33" customFormat="1" ht="6.75" customHeight="1" thickBot="1">
      <c r="A140" s="120"/>
      <c r="B140" s="47">
        <f>C137*206/27</f>
        <v>16136.666666666666</v>
      </c>
      <c r="C140" s="16">
        <f>C139/32</f>
        <v>66.125</v>
      </c>
      <c r="D140" s="75">
        <f>E137*206/27</f>
        <v>16167.185185185184</v>
      </c>
      <c r="E140" s="16">
        <f>E139/32</f>
        <v>66.25</v>
      </c>
      <c r="F140" s="47">
        <f>G137*206/27</f>
        <v>16197.703703703704</v>
      </c>
      <c r="G140" s="16">
        <f>G139/32</f>
        <v>66.375</v>
      </c>
      <c r="H140" s="75">
        <f>I137*206/27</f>
        <v>16228.222222222223</v>
      </c>
      <c r="I140" s="16">
        <f>I139/32</f>
        <v>66.5</v>
      </c>
      <c r="J140" s="47">
        <f>K137*206/27</f>
        <v>16258.74074074074</v>
      </c>
      <c r="K140" s="16">
        <f>K139/32</f>
        <v>66.625</v>
      </c>
      <c r="L140" s="75">
        <f>M137*206/27</f>
        <v>16289.25925925926</v>
      </c>
      <c r="M140" s="16">
        <f>M139/32</f>
        <v>66.75</v>
      </c>
      <c r="N140" s="47">
        <f>O137*206/27</f>
        <v>16319.777777777777</v>
      </c>
      <c r="O140" s="16">
        <f>O139/32</f>
        <v>66.875</v>
      </c>
      <c r="P140" s="76">
        <f>Q137*206/27</f>
        <v>16350.296296296296</v>
      </c>
      <c r="Q140" s="32">
        <f>Q139/32</f>
        <v>67</v>
      </c>
      <c r="R140" s="47">
        <f>S137*206/27</f>
        <v>16380.814814814816</v>
      </c>
      <c r="S140" s="16">
        <f>S139/32</f>
        <v>67.125</v>
      </c>
      <c r="T140" s="75">
        <f>U137*206/27</f>
        <v>16411.333333333332</v>
      </c>
      <c r="U140" s="16">
        <f>U139/32</f>
        <v>67.25</v>
      </c>
      <c r="V140" s="47">
        <f>W137*206/27</f>
        <v>16441.85185185185</v>
      </c>
      <c r="W140" s="16">
        <f>W139/32</f>
        <v>67.375</v>
      </c>
      <c r="X140" s="75">
        <f>Y137*206/27</f>
        <v>16472.37037037037</v>
      </c>
      <c r="Y140" s="16">
        <f>Y139/32</f>
        <v>67.5</v>
      </c>
      <c r="Z140" s="47">
        <f>AA137*206/27</f>
        <v>16502.88888888889</v>
      </c>
      <c r="AA140" s="16">
        <f>AA139/32</f>
        <v>67.625</v>
      </c>
      <c r="AB140" s="75">
        <f>AC137*206/27</f>
        <v>16533.40740740741</v>
      </c>
      <c r="AC140" s="16">
        <f>AC139/32</f>
        <v>67.75</v>
      </c>
      <c r="AD140" s="47">
        <f>AE137*206/27</f>
        <v>16563.925925925927</v>
      </c>
      <c r="AE140" s="16">
        <f>AE139/32</f>
        <v>67.875</v>
      </c>
      <c r="AF140" s="76">
        <f>AG137*206/27</f>
        <v>16594.444444444445</v>
      </c>
      <c r="AG140" s="32">
        <f>AG139/32</f>
        <v>68</v>
      </c>
      <c r="AH140" s="47">
        <f>AI137*206/27</f>
        <v>16624.962962962964</v>
      </c>
      <c r="AI140" s="16">
        <f>AI139/32</f>
        <v>68.125</v>
      </c>
      <c r="AJ140" s="75">
        <f>AK137*206/27</f>
        <v>16655.48148148148</v>
      </c>
      <c r="AK140" s="16">
        <f>AK139/32</f>
        <v>68.25</v>
      </c>
      <c r="AL140" s="47">
        <f>AM137*206/27</f>
        <v>16686</v>
      </c>
      <c r="AM140" s="16">
        <f>AM139/32</f>
        <v>68.375</v>
      </c>
      <c r="AN140" s="75">
        <f>AO137*206/27</f>
        <v>16716.51851851852</v>
      </c>
      <c r="AO140" s="16">
        <f>AO139/32</f>
        <v>68.5</v>
      </c>
      <c r="AP140" s="47">
        <f>AQ137*206/27</f>
        <v>16747.037037037036</v>
      </c>
      <c r="AQ140" s="16">
        <f>AQ139/32</f>
        <v>68.625</v>
      </c>
      <c r="AR140" s="75">
        <f>AS137*206/27</f>
        <v>16777.555555555555</v>
      </c>
      <c r="AS140" s="16">
        <f>AS139/32</f>
        <v>68.75</v>
      </c>
      <c r="AT140" s="47">
        <f>AU137*206/27</f>
        <v>16808.074074074073</v>
      </c>
      <c r="AU140" s="16">
        <f>AU139/32</f>
        <v>68.875</v>
      </c>
      <c r="AV140" s="65">
        <f>AW137*206/27</f>
        <v>16838.59259259259</v>
      </c>
      <c r="AW140" s="32">
        <f>AW139/32</f>
        <v>69</v>
      </c>
      <c r="AX140" s="44"/>
      <c r="AY140" s="44"/>
      <c r="AZ140" s="44"/>
      <c r="BA140" s="44"/>
      <c r="BB140" s="44"/>
    </row>
    <row r="141" spans="1:54" s="59" customFormat="1" ht="6.75" customHeight="1" thickBot="1">
      <c r="A141" s="120"/>
      <c r="B141" s="62">
        <f>C137/10</f>
        <v>211.5</v>
      </c>
      <c r="C141" s="27">
        <f>C139/4</f>
        <v>529</v>
      </c>
      <c r="D141" s="51">
        <f>E137/10</f>
        <v>211.9</v>
      </c>
      <c r="E141" s="27">
        <f>E139/4</f>
        <v>530</v>
      </c>
      <c r="F141" s="54">
        <f>G137/10</f>
        <v>212.3</v>
      </c>
      <c r="G141" s="27">
        <f>G139/4</f>
        <v>531</v>
      </c>
      <c r="H141" s="50">
        <f>I137/10</f>
        <v>212.7</v>
      </c>
      <c r="I141" s="27">
        <f>I139/4</f>
        <v>532</v>
      </c>
      <c r="J141" s="54">
        <f>K137/10</f>
        <v>213.1</v>
      </c>
      <c r="K141" s="27">
        <f>K139/4</f>
        <v>533</v>
      </c>
      <c r="L141" s="50">
        <f>M137/10</f>
        <v>213.5</v>
      </c>
      <c r="M141" s="27">
        <f>M139/4</f>
        <v>534</v>
      </c>
      <c r="N141" s="48">
        <f>O137/10</f>
        <v>213.9</v>
      </c>
      <c r="O141" s="27">
        <f>O139/4</f>
        <v>535</v>
      </c>
      <c r="P141" s="53">
        <f>Q137/10</f>
        <v>214.3</v>
      </c>
      <c r="Q141" s="29">
        <f>Q139/4</f>
        <v>536</v>
      </c>
      <c r="R141" s="48">
        <f>S137/10</f>
        <v>214.7</v>
      </c>
      <c r="S141" s="27">
        <f>S139/4</f>
        <v>537</v>
      </c>
      <c r="T141" s="51">
        <f>U137/10</f>
        <v>215.1</v>
      </c>
      <c r="U141" s="27">
        <f>U139/4</f>
        <v>538</v>
      </c>
      <c r="V141" s="52">
        <f>W137/10</f>
        <v>215.5</v>
      </c>
      <c r="W141" s="27">
        <f>W139/4</f>
        <v>539</v>
      </c>
      <c r="X141" s="51">
        <f>Y137/10</f>
        <v>215.9</v>
      </c>
      <c r="Y141" s="27">
        <f>Y139/4</f>
        <v>540</v>
      </c>
      <c r="Z141" s="54">
        <f>AA137/10</f>
        <v>216.3</v>
      </c>
      <c r="AA141" s="27">
        <f>AA139/4</f>
        <v>541</v>
      </c>
      <c r="AB141" s="50">
        <f>AC137/10</f>
        <v>216.7</v>
      </c>
      <c r="AC141" s="27">
        <f>AC139/4</f>
        <v>542</v>
      </c>
      <c r="AD141" s="52">
        <f>AE137/10</f>
        <v>217.1</v>
      </c>
      <c r="AE141" s="27">
        <f>AE139/4</f>
        <v>543</v>
      </c>
      <c r="AF141" s="53">
        <f>AG137/10</f>
        <v>217.5</v>
      </c>
      <c r="AG141" s="29">
        <f>AG139/4</f>
        <v>544</v>
      </c>
      <c r="AH141" s="55">
        <f>AI137/10</f>
        <v>217.9</v>
      </c>
      <c r="AI141" s="27">
        <f>AI139/4</f>
        <v>545</v>
      </c>
      <c r="AJ141" s="51">
        <f>AK137/10</f>
        <v>218.3</v>
      </c>
      <c r="AK141" s="27">
        <f>AK139/4</f>
        <v>546</v>
      </c>
      <c r="AL141" s="52">
        <f>AM137/10</f>
        <v>218.7</v>
      </c>
      <c r="AM141" s="27">
        <f>AM139/4</f>
        <v>547</v>
      </c>
      <c r="AN141" s="51">
        <f>AO137/10</f>
        <v>219.1</v>
      </c>
      <c r="AO141" s="27">
        <f>AO139/4</f>
        <v>548</v>
      </c>
      <c r="AP141" s="52">
        <f>AQ137/10</f>
        <v>219.5</v>
      </c>
      <c r="AQ141" s="27">
        <f>AQ139/4</f>
        <v>549</v>
      </c>
      <c r="AR141" s="51">
        <f>AS137/10</f>
        <v>219.9</v>
      </c>
      <c r="AS141" s="27">
        <f>AS139/4</f>
        <v>550</v>
      </c>
      <c r="AT141" s="52">
        <f>AU137/10</f>
        <v>220.3</v>
      </c>
      <c r="AU141" s="27">
        <f>AU139/4</f>
        <v>551</v>
      </c>
      <c r="AV141" s="56">
        <f>AW137/10</f>
        <v>220.7</v>
      </c>
      <c r="AW141" s="29">
        <f>AW139/4</f>
        <v>552</v>
      </c>
      <c r="AX141" s="58"/>
      <c r="AY141" s="58"/>
      <c r="AZ141" s="58"/>
      <c r="BA141" s="58"/>
      <c r="BB141" s="58"/>
    </row>
    <row r="142" spans="1:54" s="8" customFormat="1" ht="6.75" customHeight="1" thickBot="1">
      <c r="A142" s="120">
        <v>24</v>
      </c>
      <c r="B142" s="121">
        <v>70</v>
      </c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3"/>
      <c r="R142" s="122">
        <v>71</v>
      </c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3"/>
      <c r="AH142" s="122">
        <v>72</v>
      </c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3"/>
      <c r="AX142" s="45"/>
      <c r="AY142" s="45"/>
      <c r="AZ142" s="45"/>
      <c r="BA142" s="45"/>
      <c r="BB142" s="45"/>
    </row>
    <row r="143" spans="1:54" s="1" customFormat="1" ht="6.75" customHeight="1" thickBot="1">
      <c r="A143" s="120"/>
      <c r="B143" s="128"/>
      <c r="C143" s="21">
        <f>C137+96</f>
        <v>2211</v>
      </c>
      <c r="D143" s="116"/>
      <c r="E143" s="21">
        <f>E137+96</f>
        <v>2215</v>
      </c>
      <c r="F143" s="94"/>
      <c r="G143" s="21">
        <f>G137+96</f>
        <v>2219</v>
      </c>
      <c r="H143" s="116"/>
      <c r="I143" s="21">
        <f>I137+96</f>
        <v>2223</v>
      </c>
      <c r="J143" s="94"/>
      <c r="K143" s="21">
        <f>K137+96</f>
        <v>2227</v>
      </c>
      <c r="L143" s="116"/>
      <c r="M143" s="21">
        <f>M137+96</f>
        <v>2231</v>
      </c>
      <c r="N143" s="130"/>
      <c r="O143" s="21">
        <f>O137+96</f>
        <v>2235</v>
      </c>
      <c r="P143" s="132"/>
      <c r="Q143" s="28">
        <f>Q137+96</f>
        <v>2239</v>
      </c>
      <c r="R143" s="118"/>
      <c r="S143" s="21">
        <f>S137+96</f>
        <v>2243</v>
      </c>
      <c r="T143" s="116"/>
      <c r="U143" s="21">
        <f>U137+96</f>
        <v>2247</v>
      </c>
      <c r="V143" s="94"/>
      <c r="W143" s="21">
        <f>W137+96</f>
        <v>2251</v>
      </c>
      <c r="X143" s="116"/>
      <c r="Y143" s="21">
        <f>Y137+96</f>
        <v>2255</v>
      </c>
      <c r="Z143" s="94"/>
      <c r="AA143" s="21">
        <f>AA137+96</f>
        <v>2259</v>
      </c>
      <c r="AB143" s="116"/>
      <c r="AC143" s="21">
        <f>AC137+96</f>
        <v>2263</v>
      </c>
      <c r="AD143" s="124"/>
      <c r="AE143" s="21">
        <f>AE137+96</f>
        <v>2267</v>
      </c>
      <c r="AF143" s="126"/>
      <c r="AG143" s="34">
        <f>AG137+96</f>
        <v>2271</v>
      </c>
      <c r="AH143" s="118"/>
      <c r="AI143" s="21">
        <f>AI137+96</f>
        <v>2275</v>
      </c>
      <c r="AJ143" s="116"/>
      <c r="AK143" s="21">
        <f>AK137+96</f>
        <v>2279</v>
      </c>
      <c r="AL143" s="94"/>
      <c r="AM143" s="21">
        <f>AM137+96</f>
        <v>2283</v>
      </c>
      <c r="AN143" s="116"/>
      <c r="AO143" s="21">
        <f>AO137+96</f>
        <v>2287</v>
      </c>
      <c r="AP143" s="94"/>
      <c r="AQ143" s="21">
        <f>AQ137+96</f>
        <v>2291</v>
      </c>
      <c r="AR143" s="116"/>
      <c r="AS143" s="21">
        <f>AS137+96</f>
        <v>2295</v>
      </c>
      <c r="AT143" s="110"/>
      <c r="AU143" s="21">
        <f>AU137+96</f>
        <v>2299</v>
      </c>
      <c r="AV143" s="113"/>
      <c r="AW143" s="34">
        <f>AW137+96</f>
        <v>2303</v>
      </c>
      <c r="AX143" s="2"/>
      <c r="AY143" s="2"/>
      <c r="AZ143" s="2"/>
      <c r="BA143" s="2"/>
      <c r="BB143" s="2"/>
    </row>
    <row r="144" spans="1:54" s="9" customFormat="1" ht="6.75" customHeight="1" thickBot="1">
      <c r="A144" s="120"/>
      <c r="B144" s="129"/>
      <c r="C144" s="12">
        <v>-1</v>
      </c>
      <c r="D144" s="117"/>
      <c r="E144" s="12">
        <v>-1</v>
      </c>
      <c r="F144" s="95"/>
      <c r="G144" s="12">
        <v>-1</v>
      </c>
      <c r="H144" s="117"/>
      <c r="I144" s="12">
        <v>-1</v>
      </c>
      <c r="J144" s="95"/>
      <c r="K144" s="12">
        <v>-1</v>
      </c>
      <c r="L144" s="117"/>
      <c r="M144" s="12">
        <v>-1</v>
      </c>
      <c r="N144" s="131"/>
      <c r="O144" s="12">
        <v>-1</v>
      </c>
      <c r="P144" s="133"/>
      <c r="Q144" s="25">
        <v>-1</v>
      </c>
      <c r="R144" s="119"/>
      <c r="S144" s="12">
        <v>-1</v>
      </c>
      <c r="T144" s="117"/>
      <c r="U144" s="12">
        <v>-1</v>
      </c>
      <c r="V144" s="95"/>
      <c r="W144" s="12">
        <v>-1</v>
      </c>
      <c r="X144" s="117"/>
      <c r="Y144" s="12">
        <v>-1</v>
      </c>
      <c r="Z144" s="95"/>
      <c r="AA144" s="12">
        <v>-1</v>
      </c>
      <c r="AB144" s="117"/>
      <c r="AC144" s="12">
        <v>-1</v>
      </c>
      <c r="AD144" s="125"/>
      <c r="AE144" s="12">
        <v>-1</v>
      </c>
      <c r="AF144" s="127"/>
      <c r="AG144" s="25">
        <v>-1</v>
      </c>
      <c r="AH144" s="119"/>
      <c r="AI144" s="12">
        <v>-1</v>
      </c>
      <c r="AJ144" s="117"/>
      <c r="AK144" s="12">
        <v>-1</v>
      </c>
      <c r="AL144" s="95"/>
      <c r="AM144" s="12">
        <v>-1</v>
      </c>
      <c r="AN144" s="117"/>
      <c r="AO144" s="12">
        <v>-1</v>
      </c>
      <c r="AP144" s="95"/>
      <c r="AQ144" s="12">
        <v>-1</v>
      </c>
      <c r="AR144" s="117"/>
      <c r="AS144" s="12">
        <v>-1</v>
      </c>
      <c r="AT144" s="111"/>
      <c r="AU144" s="12">
        <v>-1</v>
      </c>
      <c r="AV144" s="114"/>
      <c r="AW144" s="25">
        <v>-1</v>
      </c>
      <c r="AX144" s="2"/>
      <c r="AY144" s="2"/>
      <c r="AZ144" s="2"/>
      <c r="BA144" s="2"/>
      <c r="BB144" s="2"/>
    </row>
    <row r="145" spans="1:54" s="1" customFormat="1" ht="6.75" customHeight="1" thickBot="1">
      <c r="A145" s="120"/>
      <c r="B145" s="129"/>
      <c r="C145" s="12">
        <f>C143+1</f>
        <v>2212</v>
      </c>
      <c r="D145" s="117"/>
      <c r="E145" s="12">
        <f>E143+1</f>
        <v>2216</v>
      </c>
      <c r="F145" s="95"/>
      <c r="G145" s="12">
        <f>G143+1</f>
        <v>2220</v>
      </c>
      <c r="H145" s="117"/>
      <c r="I145" s="12">
        <f>I143+1</f>
        <v>2224</v>
      </c>
      <c r="J145" s="95"/>
      <c r="K145" s="12">
        <f>K143+1</f>
        <v>2228</v>
      </c>
      <c r="L145" s="117"/>
      <c r="M145" s="12">
        <f>M143+1</f>
        <v>2232</v>
      </c>
      <c r="N145" s="131"/>
      <c r="O145" s="12">
        <f>O143+1</f>
        <v>2236</v>
      </c>
      <c r="P145" s="134"/>
      <c r="Q145" s="25">
        <f>Q143+1</f>
        <v>2240</v>
      </c>
      <c r="R145" s="119"/>
      <c r="S145" s="12">
        <f>S143+1</f>
        <v>2244</v>
      </c>
      <c r="T145" s="117"/>
      <c r="U145" s="12">
        <f>U143+1</f>
        <v>2248</v>
      </c>
      <c r="V145" s="95"/>
      <c r="W145" s="12">
        <f>W143+1</f>
        <v>2252</v>
      </c>
      <c r="X145" s="117"/>
      <c r="Y145" s="12">
        <f>Y143+1</f>
        <v>2256</v>
      </c>
      <c r="Z145" s="95"/>
      <c r="AA145" s="12">
        <f>AA143+1</f>
        <v>2260</v>
      </c>
      <c r="AB145" s="117"/>
      <c r="AC145" s="12">
        <f>AC143+1</f>
        <v>2264</v>
      </c>
      <c r="AD145" s="125"/>
      <c r="AE145" s="12">
        <f>AE143+1</f>
        <v>2268</v>
      </c>
      <c r="AF145" s="127"/>
      <c r="AG145" s="25">
        <f>AG143+1</f>
        <v>2272</v>
      </c>
      <c r="AH145" s="119"/>
      <c r="AI145" s="12">
        <f>AI143+1</f>
        <v>2276</v>
      </c>
      <c r="AJ145" s="117"/>
      <c r="AK145" s="12">
        <f>AK143+1</f>
        <v>2280</v>
      </c>
      <c r="AL145" s="95"/>
      <c r="AM145" s="12">
        <f>AM143+1</f>
        <v>2284</v>
      </c>
      <c r="AN145" s="117"/>
      <c r="AO145" s="12">
        <f>AO143+1</f>
        <v>2288</v>
      </c>
      <c r="AP145" s="95"/>
      <c r="AQ145" s="12">
        <f>AQ143+1</f>
        <v>2292</v>
      </c>
      <c r="AR145" s="117"/>
      <c r="AS145" s="12">
        <f>AS143+1</f>
        <v>2296</v>
      </c>
      <c r="AT145" s="112"/>
      <c r="AU145" s="12">
        <f>AU143+1</f>
        <v>2300</v>
      </c>
      <c r="AV145" s="115"/>
      <c r="AW145" s="25">
        <f>AW143+1</f>
        <v>2304</v>
      </c>
      <c r="AX145" s="2"/>
      <c r="AY145" s="2"/>
      <c r="AZ145" s="2"/>
      <c r="BA145" s="2"/>
      <c r="BB145" s="2"/>
    </row>
    <row r="146" spans="1:54" s="33" customFormat="1" ht="6.75" customHeight="1" thickBot="1">
      <c r="A146" s="120"/>
      <c r="B146" s="47">
        <f>C143*206/27</f>
        <v>16869.11111111111</v>
      </c>
      <c r="C146" s="16">
        <f>C145/32</f>
        <v>69.125</v>
      </c>
      <c r="D146" s="75">
        <f>E143*206/27</f>
        <v>16899.62962962963</v>
      </c>
      <c r="E146" s="16">
        <f>E145/32</f>
        <v>69.25</v>
      </c>
      <c r="F146" s="47">
        <f>G143*206/27</f>
        <v>16930.14814814815</v>
      </c>
      <c r="G146" s="16">
        <f>G145/32</f>
        <v>69.375</v>
      </c>
      <c r="H146" s="75">
        <f>I143*206/27</f>
        <v>16960.666666666668</v>
      </c>
      <c r="I146" s="16">
        <f>I145/32</f>
        <v>69.5</v>
      </c>
      <c r="J146" s="47">
        <f>K143*206/27</f>
        <v>16991.185185185186</v>
      </c>
      <c r="K146" s="16">
        <f>K145/32</f>
        <v>69.625</v>
      </c>
      <c r="L146" s="75">
        <f>M143*206/27</f>
        <v>17021.703703703704</v>
      </c>
      <c r="M146" s="16">
        <f>M145/32</f>
        <v>69.75</v>
      </c>
      <c r="N146" s="47">
        <f>O143*206/27</f>
        <v>17052.222222222223</v>
      </c>
      <c r="O146" s="16">
        <f>O145/32</f>
        <v>69.875</v>
      </c>
      <c r="P146" s="76">
        <f>Q143*206/27</f>
        <v>17082.74074074074</v>
      </c>
      <c r="Q146" s="32">
        <f>Q145/32</f>
        <v>70</v>
      </c>
      <c r="R146" s="47">
        <f>S143*206/27</f>
        <v>17113.25925925926</v>
      </c>
      <c r="S146" s="16">
        <f>S145/32</f>
        <v>70.125</v>
      </c>
      <c r="T146" s="75">
        <f>U143*206/27</f>
        <v>17143.777777777777</v>
      </c>
      <c r="U146" s="16">
        <f>U145/32</f>
        <v>70.25</v>
      </c>
      <c r="V146" s="47">
        <f>W143*206/27</f>
        <v>17174.296296296296</v>
      </c>
      <c r="W146" s="16">
        <f>W145/32</f>
        <v>70.375</v>
      </c>
      <c r="X146" s="75">
        <f>Y143*206/27</f>
        <v>17204.814814814814</v>
      </c>
      <c r="Y146" s="16">
        <f>Y145/32</f>
        <v>70.5</v>
      </c>
      <c r="Z146" s="47">
        <f>AA143*206/27</f>
        <v>17235.333333333332</v>
      </c>
      <c r="AA146" s="16">
        <f>AA145/32</f>
        <v>70.625</v>
      </c>
      <c r="AB146" s="75">
        <f>AC143*206/27</f>
        <v>17265.85185185185</v>
      </c>
      <c r="AC146" s="16">
        <f>AC145/32</f>
        <v>70.75</v>
      </c>
      <c r="AD146" s="47">
        <f>AE143*206/27</f>
        <v>17296.37037037037</v>
      </c>
      <c r="AE146" s="16">
        <f>AE145/32</f>
        <v>70.875</v>
      </c>
      <c r="AF146" s="76">
        <f>AG143*206/27</f>
        <v>17326.88888888889</v>
      </c>
      <c r="AG146" s="32">
        <f>AG145/32</f>
        <v>71</v>
      </c>
      <c r="AH146" s="47">
        <f>AI143*206/27</f>
        <v>17357.40740740741</v>
      </c>
      <c r="AI146" s="16">
        <f>AI145/32</f>
        <v>71.125</v>
      </c>
      <c r="AJ146" s="75">
        <f>AK143*206/27</f>
        <v>17387.925925925927</v>
      </c>
      <c r="AK146" s="16">
        <f>AK145/32</f>
        <v>71.25</v>
      </c>
      <c r="AL146" s="47">
        <f>AM143*206/27</f>
        <v>17418.444444444445</v>
      </c>
      <c r="AM146" s="16">
        <f>AM145/32</f>
        <v>71.375</v>
      </c>
      <c r="AN146" s="75">
        <f>AO143*206/27</f>
        <v>17448.962962962964</v>
      </c>
      <c r="AO146" s="16">
        <f>AO145/32</f>
        <v>71.5</v>
      </c>
      <c r="AP146" s="47">
        <f>AQ143*206/27</f>
        <v>17479.48148148148</v>
      </c>
      <c r="AQ146" s="16">
        <f>AQ145/32</f>
        <v>71.625</v>
      </c>
      <c r="AR146" s="75">
        <f>AS143*206/27</f>
        <v>17510</v>
      </c>
      <c r="AS146" s="16">
        <f>AS145/32</f>
        <v>71.75</v>
      </c>
      <c r="AT146" s="47">
        <f>AU143*206/27</f>
        <v>17540.51851851852</v>
      </c>
      <c r="AU146" s="16">
        <f>AU145/32</f>
        <v>71.875</v>
      </c>
      <c r="AV146" s="65">
        <f>AW143*206/27</f>
        <v>17571.037037037036</v>
      </c>
      <c r="AW146" s="32">
        <f>AW145/32</f>
        <v>72</v>
      </c>
      <c r="AX146" s="44"/>
      <c r="AY146" s="44"/>
      <c r="AZ146" s="44"/>
      <c r="BA146" s="44"/>
      <c r="BB146" s="44"/>
    </row>
    <row r="147" spans="1:54" s="59" customFormat="1" ht="6.75" customHeight="1" thickBot="1">
      <c r="A147" s="120"/>
      <c r="B147" s="62">
        <f>C143/10</f>
        <v>221.1</v>
      </c>
      <c r="C147" s="27">
        <f>C145/4</f>
        <v>553</v>
      </c>
      <c r="D147" s="51">
        <f>E143/10</f>
        <v>221.5</v>
      </c>
      <c r="E147" s="27">
        <f>E145/4</f>
        <v>554</v>
      </c>
      <c r="F147" s="54">
        <f>G143/10</f>
        <v>221.9</v>
      </c>
      <c r="G147" s="27">
        <f>G145/4</f>
        <v>555</v>
      </c>
      <c r="H147" s="50">
        <f>I143/10</f>
        <v>222.3</v>
      </c>
      <c r="I147" s="27">
        <f>I145/4</f>
        <v>556</v>
      </c>
      <c r="J147" s="54">
        <f>K143/10</f>
        <v>222.7</v>
      </c>
      <c r="K147" s="27">
        <f>K145/4</f>
        <v>557</v>
      </c>
      <c r="L147" s="50">
        <f>M143/10</f>
        <v>223.1</v>
      </c>
      <c r="M147" s="27">
        <f>M145/4</f>
        <v>558</v>
      </c>
      <c r="N147" s="48">
        <f>O143/10</f>
        <v>223.5</v>
      </c>
      <c r="O147" s="27">
        <f>O145/4</f>
        <v>559</v>
      </c>
      <c r="P147" s="53">
        <f>Q143/10</f>
        <v>223.9</v>
      </c>
      <c r="Q147" s="29">
        <f>Q145/4</f>
        <v>560</v>
      </c>
      <c r="R147" s="48">
        <f>S143/10</f>
        <v>224.3</v>
      </c>
      <c r="S147" s="27">
        <f>S145/4</f>
        <v>561</v>
      </c>
      <c r="T147" s="51">
        <f>U143/10</f>
        <v>224.7</v>
      </c>
      <c r="U147" s="27">
        <f>U145/4</f>
        <v>562</v>
      </c>
      <c r="V147" s="52">
        <f>W143/10</f>
        <v>225.1</v>
      </c>
      <c r="W147" s="27">
        <f>W145/4</f>
        <v>563</v>
      </c>
      <c r="X147" s="51">
        <f>Y143/10</f>
        <v>225.5</v>
      </c>
      <c r="Y147" s="27">
        <f>Y145/4</f>
        <v>564</v>
      </c>
      <c r="Z147" s="54">
        <f>AA143/10</f>
        <v>225.9</v>
      </c>
      <c r="AA147" s="27">
        <f>AA145/4</f>
        <v>565</v>
      </c>
      <c r="AB147" s="50">
        <f>AC143/10</f>
        <v>226.3</v>
      </c>
      <c r="AC147" s="27">
        <f>AC145/4</f>
        <v>566</v>
      </c>
      <c r="AD147" s="52">
        <f>AE143/10</f>
        <v>226.7</v>
      </c>
      <c r="AE147" s="27">
        <f>AE145/4</f>
        <v>567</v>
      </c>
      <c r="AF147" s="53">
        <f>AG143/10</f>
        <v>227.1</v>
      </c>
      <c r="AG147" s="29">
        <f>AG145/4</f>
        <v>568</v>
      </c>
      <c r="AH147" s="55">
        <f>AI143/10</f>
        <v>227.5</v>
      </c>
      <c r="AI147" s="27">
        <f>AI145/4</f>
        <v>569</v>
      </c>
      <c r="AJ147" s="51">
        <f>AK143/10</f>
        <v>227.9</v>
      </c>
      <c r="AK147" s="27">
        <f>AK145/4</f>
        <v>570</v>
      </c>
      <c r="AL147" s="52">
        <f>AM143/10</f>
        <v>228.3</v>
      </c>
      <c r="AM147" s="27">
        <f>AM145/4</f>
        <v>571</v>
      </c>
      <c r="AN147" s="51">
        <f>AO143/10</f>
        <v>228.7</v>
      </c>
      <c r="AO147" s="27">
        <f>AO145/4</f>
        <v>572</v>
      </c>
      <c r="AP147" s="52">
        <f>AQ143/10</f>
        <v>229.1</v>
      </c>
      <c r="AQ147" s="27">
        <f>AQ145/4</f>
        <v>573</v>
      </c>
      <c r="AR147" s="51">
        <f>AS143/10</f>
        <v>229.5</v>
      </c>
      <c r="AS147" s="27">
        <f>AS145/4</f>
        <v>574</v>
      </c>
      <c r="AT147" s="52">
        <f>AU143/10</f>
        <v>229.9</v>
      </c>
      <c r="AU147" s="27">
        <f>AU145/4</f>
        <v>575</v>
      </c>
      <c r="AV147" s="56">
        <f>AW143/10</f>
        <v>230.3</v>
      </c>
      <c r="AW147" s="29">
        <f>AW145/4</f>
        <v>576</v>
      </c>
      <c r="AX147" s="58"/>
      <c r="AY147" s="58"/>
      <c r="AZ147" s="58"/>
      <c r="BA147" s="58"/>
      <c r="BB147" s="58"/>
    </row>
    <row r="148" spans="1:54" s="8" customFormat="1" ht="6.75" customHeight="1" thickBot="1">
      <c r="A148" s="120">
        <v>25</v>
      </c>
      <c r="B148" s="121">
        <v>73</v>
      </c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3"/>
      <c r="R148" s="122">
        <v>74</v>
      </c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3"/>
      <c r="AH148" s="122">
        <v>75</v>
      </c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3"/>
      <c r="AX148" s="45"/>
      <c r="AY148" s="45"/>
      <c r="AZ148" s="45"/>
      <c r="BA148" s="45"/>
      <c r="BB148" s="45"/>
    </row>
    <row r="149" spans="1:54" s="1" customFormat="1" ht="6.75" customHeight="1" thickBot="1">
      <c r="A149" s="120"/>
      <c r="B149" s="128"/>
      <c r="C149" s="21">
        <f>C143+96</f>
        <v>2307</v>
      </c>
      <c r="D149" s="116"/>
      <c r="E149" s="21">
        <f>E143+96</f>
        <v>2311</v>
      </c>
      <c r="F149" s="94"/>
      <c r="G149" s="21">
        <f>G143+96</f>
        <v>2315</v>
      </c>
      <c r="H149" s="116"/>
      <c r="I149" s="21">
        <f>I143+96</f>
        <v>2319</v>
      </c>
      <c r="J149" s="94"/>
      <c r="K149" s="21">
        <f>K143+96</f>
        <v>2323</v>
      </c>
      <c r="L149" s="116"/>
      <c r="M149" s="21">
        <f>M143+96</f>
        <v>2327</v>
      </c>
      <c r="N149" s="130"/>
      <c r="O149" s="21">
        <f>O143+96</f>
        <v>2331</v>
      </c>
      <c r="P149" s="132"/>
      <c r="Q149" s="28">
        <f>Q143+96</f>
        <v>2335</v>
      </c>
      <c r="R149" s="118"/>
      <c r="S149" s="21">
        <f>S143+96</f>
        <v>2339</v>
      </c>
      <c r="T149" s="116"/>
      <c r="U149" s="21">
        <f>U143+96</f>
        <v>2343</v>
      </c>
      <c r="V149" s="94"/>
      <c r="W149" s="21">
        <f>W143+96</f>
        <v>2347</v>
      </c>
      <c r="X149" s="116"/>
      <c r="Y149" s="21">
        <f>Y143+96</f>
        <v>2351</v>
      </c>
      <c r="Z149" s="94"/>
      <c r="AA149" s="21">
        <f>AA143+96</f>
        <v>2355</v>
      </c>
      <c r="AB149" s="116"/>
      <c r="AC149" s="21">
        <f>AC143+96</f>
        <v>2359</v>
      </c>
      <c r="AD149" s="124"/>
      <c r="AE149" s="21">
        <f>AE143+96</f>
        <v>2363</v>
      </c>
      <c r="AF149" s="126"/>
      <c r="AG149" s="34">
        <f>AG143+96</f>
        <v>2367</v>
      </c>
      <c r="AH149" s="118"/>
      <c r="AI149" s="21">
        <f>AI143+96</f>
        <v>2371</v>
      </c>
      <c r="AJ149" s="116"/>
      <c r="AK149" s="21">
        <f>AK143+96</f>
        <v>2375</v>
      </c>
      <c r="AL149" s="94"/>
      <c r="AM149" s="21">
        <f>AM143+96</f>
        <v>2379</v>
      </c>
      <c r="AN149" s="116"/>
      <c r="AO149" s="21">
        <f>AO143+96</f>
        <v>2383</v>
      </c>
      <c r="AP149" s="94"/>
      <c r="AQ149" s="21">
        <f>AQ143+96</f>
        <v>2387</v>
      </c>
      <c r="AR149" s="116"/>
      <c r="AS149" s="21">
        <f>AS143+96</f>
        <v>2391</v>
      </c>
      <c r="AT149" s="110"/>
      <c r="AU149" s="21">
        <f>AU143+96</f>
        <v>2395</v>
      </c>
      <c r="AV149" s="113"/>
      <c r="AW149" s="34">
        <f>AW143+96</f>
        <v>2399</v>
      </c>
      <c r="AX149" s="2"/>
      <c r="AY149" s="2"/>
      <c r="AZ149" s="2"/>
      <c r="BA149" s="2"/>
      <c r="BB149" s="2"/>
    </row>
    <row r="150" spans="1:54" s="9" customFormat="1" ht="6.75" customHeight="1" thickBot="1">
      <c r="A150" s="120"/>
      <c r="B150" s="129"/>
      <c r="C150" s="12">
        <v>-1</v>
      </c>
      <c r="D150" s="117"/>
      <c r="E150" s="12">
        <v>-1</v>
      </c>
      <c r="F150" s="95"/>
      <c r="G150" s="12">
        <v>-1</v>
      </c>
      <c r="H150" s="117"/>
      <c r="I150" s="12">
        <v>-1</v>
      </c>
      <c r="J150" s="95"/>
      <c r="K150" s="12">
        <v>-1</v>
      </c>
      <c r="L150" s="117"/>
      <c r="M150" s="12">
        <v>-1</v>
      </c>
      <c r="N150" s="131"/>
      <c r="O150" s="12">
        <v>-1</v>
      </c>
      <c r="P150" s="133"/>
      <c r="Q150" s="25">
        <v>-1</v>
      </c>
      <c r="R150" s="119"/>
      <c r="S150" s="12">
        <v>-1</v>
      </c>
      <c r="T150" s="117"/>
      <c r="U150" s="12">
        <v>-1</v>
      </c>
      <c r="V150" s="95"/>
      <c r="W150" s="12">
        <v>-1</v>
      </c>
      <c r="X150" s="117"/>
      <c r="Y150" s="12">
        <v>-1</v>
      </c>
      <c r="Z150" s="95"/>
      <c r="AA150" s="12">
        <v>-1</v>
      </c>
      <c r="AB150" s="117"/>
      <c r="AC150" s="12">
        <v>-1</v>
      </c>
      <c r="AD150" s="125"/>
      <c r="AE150" s="12">
        <v>-1</v>
      </c>
      <c r="AF150" s="127"/>
      <c r="AG150" s="25">
        <v>-1</v>
      </c>
      <c r="AH150" s="119"/>
      <c r="AI150" s="12">
        <v>-1</v>
      </c>
      <c r="AJ150" s="117"/>
      <c r="AK150" s="12">
        <v>-1</v>
      </c>
      <c r="AL150" s="95"/>
      <c r="AM150" s="12">
        <v>-1</v>
      </c>
      <c r="AN150" s="117"/>
      <c r="AO150" s="12">
        <v>-1</v>
      </c>
      <c r="AP150" s="95"/>
      <c r="AQ150" s="12">
        <v>-1</v>
      </c>
      <c r="AR150" s="117"/>
      <c r="AS150" s="12">
        <v>-1</v>
      </c>
      <c r="AT150" s="111"/>
      <c r="AU150" s="12">
        <v>-1</v>
      </c>
      <c r="AV150" s="114"/>
      <c r="AW150" s="25">
        <v>-1</v>
      </c>
      <c r="AX150" s="2"/>
      <c r="AY150" s="2"/>
      <c r="AZ150" s="2"/>
      <c r="BA150" s="2"/>
      <c r="BB150" s="2"/>
    </row>
    <row r="151" spans="1:54" s="1" customFormat="1" ht="6.75" customHeight="1" thickBot="1">
      <c r="A151" s="120"/>
      <c r="B151" s="129"/>
      <c r="C151" s="12">
        <f>C149+1</f>
        <v>2308</v>
      </c>
      <c r="D151" s="117"/>
      <c r="E151" s="12">
        <f>E149+1</f>
        <v>2312</v>
      </c>
      <c r="F151" s="95"/>
      <c r="G151" s="12">
        <f>G149+1</f>
        <v>2316</v>
      </c>
      <c r="H151" s="117"/>
      <c r="I151" s="12">
        <f>I149+1</f>
        <v>2320</v>
      </c>
      <c r="J151" s="95"/>
      <c r="K151" s="12">
        <f>K149+1</f>
        <v>2324</v>
      </c>
      <c r="L151" s="117"/>
      <c r="M151" s="12">
        <f>M149+1</f>
        <v>2328</v>
      </c>
      <c r="N151" s="131"/>
      <c r="O151" s="12">
        <f>O149+1</f>
        <v>2332</v>
      </c>
      <c r="P151" s="134"/>
      <c r="Q151" s="25">
        <f>Q149+1</f>
        <v>2336</v>
      </c>
      <c r="R151" s="119"/>
      <c r="S151" s="12">
        <f>S149+1</f>
        <v>2340</v>
      </c>
      <c r="T151" s="117"/>
      <c r="U151" s="12">
        <f>U149+1</f>
        <v>2344</v>
      </c>
      <c r="V151" s="95"/>
      <c r="W151" s="12">
        <f>W149+1</f>
        <v>2348</v>
      </c>
      <c r="X151" s="117"/>
      <c r="Y151" s="12">
        <f>Y149+1</f>
        <v>2352</v>
      </c>
      <c r="Z151" s="95"/>
      <c r="AA151" s="12">
        <f>AA149+1</f>
        <v>2356</v>
      </c>
      <c r="AB151" s="117"/>
      <c r="AC151" s="12">
        <f>AC149+1</f>
        <v>2360</v>
      </c>
      <c r="AD151" s="125"/>
      <c r="AE151" s="12">
        <f>AE149+1</f>
        <v>2364</v>
      </c>
      <c r="AF151" s="127"/>
      <c r="AG151" s="25">
        <f>AG149+1</f>
        <v>2368</v>
      </c>
      <c r="AH151" s="119"/>
      <c r="AI151" s="12">
        <f>AI149+1</f>
        <v>2372</v>
      </c>
      <c r="AJ151" s="117"/>
      <c r="AK151" s="12">
        <f>AK149+1</f>
        <v>2376</v>
      </c>
      <c r="AL151" s="95"/>
      <c r="AM151" s="12">
        <f>AM149+1</f>
        <v>2380</v>
      </c>
      <c r="AN151" s="117"/>
      <c r="AO151" s="12">
        <f>AO149+1</f>
        <v>2384</v>
      </c>
      <c r="AP151" s="95"/>
      <c r="AQ151" s="12">
        <f>AQ149+1</f>
        <v>2388</v>
      </c>
      <c r="AR151" s="117"/>
      <c r="AS151" s="12">
        <f>AS149+1</f>
        <v>2392</v>
      </c>
      <c r="AT151" s="112"/>
      <c r="AU151" s="12">
        <f>AU149+1</f>
        <v>2396</v>
      </c>
      <c r="AV151" s="115"/>
      <c r="AW151" s="25">
        <f>AW149+1</f>
        <v>2400</v>
      </c>
      <c r="AX151" s="2"/>
      <c r="AY151" s="2"/>
      <c r="AZ151" s="2"/>
      <c r="BA151" s="2"/>
      <c r="BB151" s="2"/>
    </row>
    <row r="152" spans="1:54" s="33" customFormat="1" ht="6.75" customHeight="1" thickBot="1">
      <c r="A152" s="120"/>
      <c r="B152" s="47">
        <f>C149*206/27</f>
        <v>17601.555555555555</v>
      </c>
      <c r="C152" s="16">
        <f>C151/32</f>
        <v>72.125</v>
      </c>
      <c r="D152" s="75">
        <f>E149*206/27</f>
        <v>17632.074074074073</v>
      </c>
      <c r="E152" s="16">
        <f>E151/32</f>
        <v>72.25</v>
      </c>
      <c r="F152" s="47">
        <f>G149*206/27</f>
        <v>17662.59259259259</v>
      </c>
      <c r="G152" s="16">
        <f>G151/32</f>
        <v>72.375</v>
      </c>
      <c r="H152" s="75">
        <f>I149*206/27</f>
        <v>17693.11111111111</v>
      </c>
      <c r="I152" s="16">
        <f>I151/32</f>
        <v>72.5</v>
      </c>
      <c r="J152" s="47">
        <f>K149*206/27</f>
        <v>17723.62962962963</v>
      </c>
      <c r="K152" s="16">
        <f>K151/32</f>
        <v>72.625</v>
      </c>
      <c r="L152" s="75">
        <f>M149*206/27</f>
        <v>17754.14814814815</v>
      </c>
      <c r="M152" s="16">
        <f>M151/32</f>
        <v>72.75</v>
      </c>
      <c r="N152" s="47">
        <f>O149*206/27</f>
        <v>17784.666666666668</v>
      </c>
      <c r="O152" s="16">
        <f>O151/32</f>
        <v>72.875</v>
      </c>
      <c r="P152" s="76">
        <f>Q149*206/27</f>
        <v>17815.185185185186</v>
      </c>
      <c r="Q152" s="32">
        <f>Q151/32</f>
        <v>73</v>
      </c>
      <c r="R152" s="47">
        <f>S149*206/27</f>
        <v>17845.703703703704</v>
      </c>
      <c r="S152" s="16">
        <f>S151/32</f>
        <v>73.125</v>
      </c>
      <c r="T152" s="75">
        <f>U149*206/27</f>
        <v>17876.222222222223</v>
      </c>
      <c r="U152" s="16">
        <f>U151/32</f>
        <v>73.25</v>
      </c>
      <c r="V152" s="47">
        <f>W149*206/27</f>
        <v>17906.74074074074</v>
      </c>
      <c r="W152" s="16">
        <f>W151/32</f>
        <v>73.375</v>
      </c>
      <c r="X152" s="75">
        <f>Y149*206/27</f>
        <v>17937.25925925926</v>
      </c>
      <c r="Y152" s="16">
        <f>Y151/32</f>
        <v>73.5</v>
      </c>
      <c r="Z152" s="47">
        <f>AA149*206/27</f>
        <v>17967.777777777777</v>
      </c>
      <c r="AA152" s="16">
        <f>AA151/32</f>
        <v>73.625</v>
      </c>
      <c r="AB152" s="75">
        <f>AC149*206/27</f>
        <v>17998.296296296296</v>
      </c>
      <c r="AC152" s="16">
        <f>AC151/32</f>
        <v>73.75</v>
      </c>
      <c r="AD152" s="47">
        <f>AE149*206/27</f>
        <v>18028.814814814814</v>
      </c>
      <c r="AE152" s="16">
        <f>AE151/32</f>
        <v>73.875</v>
      </c>
      <c r="AF152" s="76">
        <f>AG149*206/27</f>
        <v>18059.333333333332</v>
      </c>
      <c r="AG152" s="32">
        <f>AG151/32</f>
        <v>74</v>
      </c>
      <c r="AH152" s="47">
        <f>AI149*206/27</f>
        <v>18089.85185185185</v>
      </c>
      <c r="AI152" s="16">
        <f>AI151/32</f>
        <v>74.125</v>
      </c>
      <c r="AJ152" s="75">
        <f>AK149*206/27</f>
        <v>18120.37037037037</v>
      </c>
      <c r="AK152" s="16">
        <f>AK151/32</f>
        <v>74.25</v>
      </c>
      <c r="AL152" s="47">
        <f>AM149*206/27</f>
        <v>18150.88888888889</v>
      </c>
      <c r="AM152" s="16">
        <f>AM151/32</f>
        <v>74.375</v>
      </c>
      <c r="AN152" s="75">
        <f>AO149*206/27</f>
        <v>18181.40740740741</v>
      </c>
      <c r="AO152" s="16">
        <f>AO151/32</f>
        <v>74.5</v>
      </c>
      <c r="AP152" s="47">
        <f>AQ149*206/27</f>
        <v>18211.925925925927</v>
      </c>
      <c r="AQ152" s="16">
        <f>AQ151/32</f>
        <v>74.625</v>
      </c>
      <c r="AR152" s="75">
        <f>AS149*206/27</f>
        <v>18242.444444444445</v>
      </c>
      <c r="AS152" s="16">
        <f>AS151/32</f>
        <v>74.75</v>
      </c>
      <c r="AT152" s="47">
        <f>AU149*206/27</f>
        <v>18272.962962962964</v>
      </c>
      <c r="AU152" s="16">
        <f>AU151/32</f>
        <v>74.875</v>
      </c>
      <c r="AV152" s="65">
        <f>AW149*206/27</f>
        <v>18303.48148148148</v>
      </c>
      <c r="AW152" s="32">
        <f>AW151/32</f>
        <v>75</v>
      </c>
      <c r="AX152" s="44"/>
      <c r="AY152" s="44"/>
      <c r="AZ152" s="44"/>
      <c r="BA152" s="44"/>
      <c r="BB152" s="44"/>
    </row>
    <row r="153" spans="1:54" s="59" customFormat="1" ht="6.75" customHeight="1" thickBot="1">
      <c r="A153" s="120"/>
      <c r="B153" s="62">
        <f>C149/10</f>
        <v>230.7</v>
      </c>
      <c r="C153" s="27">
        <f>C151/4</f>
        <v>577</v>
      </c>
      <c r="D153" s="51">
        <f>E149/10</f>
        <v>231.1</v>
      </c>
      <c r="E153" s="27">
        <f>E151/4</f>
        <v>578</v>
      </c>
      <c r="F153" s="54">
        <f>G149/10</f>
        <v>231.5</v>
      </c>
      <c r="G153" s="27">
        <f>G151/4</f>
        <v>579</v>
      </c>
      <c r="H153" s="50">
        <f>I149/10</f>
        <v>231.9</v>
      </c>
      <c r="I153" s="27">
        <f>I151/4</f>
        <v>580</v>
      </c>
      <c r="J153" s="54">
        <f>K149/10</f>
        <v>232.3</v>
      </c>
      <c r="K153" s="27">
        <f>K151/4</f>
        <v>581</v>
      </c>
      <c r="L153" s="50">
        <f>M149/10</f>
        <v>232.7</v>
      </c>
      <c r="M153" s="27">
        <f>M151/4</f>
        <v>582</v>
      </c>
      <c r="N153" s="48">
        <f>O149/10</f>
        <v>233.1</v>
      </c>
      <c r="O153" s="27">
        <f>O151/4</f>
        <v>583</v>
      </c>
      <c r="P153" s="53">
        <f>Q149/10</f>
        <v>233.5</v>
      </c>
      <c r="Q153" s="29">
        <f>Q151/4</f>
        <v>584</v>
      </c>
      <c r="R153" s="48">
        <f>S149/10</f>
        <v>233.9</v>
      </c>
      <c r="S153" s="27">
        <f>S151/4</f>
        <v>585</v>
      </c>
      <c r="T153" s="51">
        <f>U149/10</f>
        <v>234.3</v>
      </c>
      <c r="U153" s="27">
        <f>U151/4</f>
        <v>586</v>
      </c>
      <c r="V153" s="52">
        <f>W149/10</f>
        <v>234.7</v>
      </c>
      <c r="W153" s="27">
        <f>W151/4</f>
        <v>587</v>
      </c>
      <c r="X153" s="51">
        <f>Y149/10</f>
        <v>235.1</v>
      </c>
      <c r="Y153" s="27">
        <f>Y151/4</f>
        <v>588</v>
      </c>
      <c r="Z153" s="54">
        <f>AA149/10</f>
        <v>235.5</v>
      </c>
      <c r="AA153" s="27">
        <f>AA151/4</f>
        <v>589</v>
      </c>
      <c r="AB153" s="50">
        <f>AC149/10</f>
        <v>235.9</v>
      </c>
      <c r="AC153" s="27">
        <f>AC151/4</f>
        <v>590</v>
      </c>
      <c r="AD153" s="52">
        <f>AE149/10</f>
        <v>236.3</v>
      </c>
      <c r="AE153" s="27">
        <f>AE151/4</f>
        <v>591</v>
      </c>
      <c r="AF153" s="53">
        <f>AG149/10</f>
        <v>236.7</v>
      </c>
      <c r="AG153" s="29">
        <f>AG151/4</f>
        <v>592</v>
      </c>
      <c r="AH153" s="55">
        <f>AI149/10</f>
        <v>237.1</v>
      </c>
      <c r="AI153" s="27">
        <f>AI151/4</f>
        <v>593</v>
      </c>
      <c r="AJ153" s="51">
        <f>AK149/10</f>
        <v>237.5</v>
      </c>
      <c r="AK153" s="27">
        <f>AK151/4</f>
        <v>594</v>
      </c>
      <c r="AL153" s="52">
        <f>AM149/10</f>
        <v>237.9</v>
      </c>
      <c r="AM153" s="27">
        <f>AM151/4</f>
        <v>595</v>
      </c>
      <c r="AN153" s="51">
        <f>AO149/10</f>
        <v>238.3</v>
      </c>
      <c r="AO153" s="27">
        <f>AO151/4</f>
        <v>596</v>
      </c>
      <c r="AP153" s="52">
        <f>AQ149/10</f>
        <v>238.7</v>
      </c>
      <c r="AQ153" s="27">
        <f>AQ151/4</f>
        <v>597</v>
      </c>
      <c r="AR153" s="51">
        <f>AS149/10</f>
        <v>239.1</v>
      </c>
      <c r="AS153" s="27">
        <f>AS151/4</f>
        <v>598</v>
      </c>
      <c r="AT153" s="52">
        <f>AU149/10</f>
        <v>239.5</v>
      </c>
      <c r="AU153" s="27">
        <f>AU151/4</f>
        <v>599</v>
      </c>
      <c r="AV153" s="56">
        <f>AW149/10</f>
        <v>239.9</v>
      </c>
      <c r="AW153" s="29">
        <f>AW151/4</f>
        <v>600</v>
      </c>
      <c r="AX153" s="58"/>
      <c r="AY153" s="58"/>
      <c r="AZ153" s="58"/>
      <c r="BA153" s="58"/>
      <c r="BB153" s="58"/>
    </row>
    <row r="154" spans="1:54" s="8" customFormat="1" ht="6.75" customHeight="1" thickBot="1">
      <c r="A154" s="120">
        <v>26</v>
      </c>
      <c r="B154" s="121">
        <v>76</v>
      </c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3"/>
      <c r="R154" s="122">
        <v>77</v>
      </c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3"/>
      <c r="AH154" s="122">
        <v>78</v>
      </c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3"/>
      <c r="AX154" s="45"/>
      <c r="AY154" s="45"/>
      <c r="AZ154" s="45"/>
      <c r="BA154" s="45"/>
      <c r="BB154" s="45"/>
    </row>
    <row r="155" spans="1:54" s="1" customFormat="1" ht="6.75" customHeight="1" thickBot="1">
      <c r="A155" s="120"/>
      <c r="B155" s="128"/>
      <c r="C155" s="21">
        <f>C149+96</f>
        <v>2403</v>
      </c>
      <c r="D155" s="116"/>
      <c r="E155" s="21">
        <f>E149+96</f>
        <v>2407</v>
      </c>
      <c r="F155" s="94"/>
      <c r="G155" s="21">
        <f>G149+96</f>
        <v>2411</v>
      </c>
      <c r="H155" s="116"/>
      <c r="I155" s="21">
        <f>I149+96</f>
        <v>2415</v>
      </c>
      <c r="J155" s="94"/>
      <c r="K155" s="21">
        <f>K149+96</f>
        <v>2419</v>
      </c>
      <c r="L155" s="116"/>
      <c r="M155" s="21">
        <f>M149+96</f>
        <v>2423</v>
      </c>
      <c r="N155" s="130"/>
      <c r="O155" s="21">
        <f>O149+96</f>
        <v>2427</v>
      </c>
      <c r="P155" s="132"/>
      <c r="Q155" s="28">
        <f>Q149+96</f>
        <v>2431</v>
      </c>
      <c r="R155" s="118"/>
      <c r="S155" s="21">
        <f>S149+96</f>
        <v>2435</v>
      </c>
      <c r="T155" s="116"/>
      <c r="U155" s="21">
        <f>U149+96</f>
        <v>2439</v>
      </c>
      <c r="V155" s="94"/>
      <c r="W155" s="21">
        <f>W149+96</f>
        <v>2443</v>
      </c>
      <c r="X155" s="116"/>
      <c r="Y155" s="21">
        <f>Y149+96</f>
        <v>2447</v>
      </c>
      <c r="Z155" s="94"/>
      <c r="AA155" s="21">
        <f>AA149+96</f>
        <v>2451</v>
      </c>
      <c r="AB155" s="116"/>
      <c r="AC155" s="21">
        <f>AC149+96</f>
        <v>2455</v>
      </c>
      <c r="AD155" s="124"/>
      <c r="AE155" s="21">
        <f>AE149+96</f>
        <v>2459</v>
      </c>
      <c r="AF155" s="126"/>
      <c r="AG155" s="34">
        <f>AG149+96</f>
        <v>2463</v>
      </c>
      <c r="AH155" s="137" t="s">
        <v>242</v>
      </c>
      <c r="AI155" s="21">
        <f>AI149+96</f>
        <v>2467</v>
      </c>
      <c r="AJ155" s="98" t="s">
        <v>245</v>
      </c>
      <c r="AK155" s="21">
        <f>AK149+96</f>
        <v>2471</v>
      </c>
      <c r="AL155" s="100" t="s">
        <v>85</v>
      </c>
      <c r="AM155" s="21">
        <f>AM149+96</f>
        <v>2475</v>
      </c>
      <c r="AN155" s="98" t="s">
        <v>68</v>
      </c>
      <c r="AO155" s="21">
        <f>AO149+96</f>
        <v>2479</v>
      </c>
      <c r="AP155" s="100" t="s">
        <v>65</v>
      </c>
      <c r="AQ155" s="21">
        <f>AQ149+96</f>
        <v>2483</v>
      </c>
      <c r="AR155" s="98" t="s">
        <v>47</v>
      </c>
      <c r="AS155" s="21">
        <f>AS149+96</f>
        <v>2487</v>
      </c>
      <c r="AT155" s="100" t="s">
        <v>44</v>
      </c>
      <c r="AU155" s="21">
        <f>AU149+96</f>
        <v>2491</v>
      </c>
      <c r="AV155" s="244" t="s">
        <v>36</v>
      </c>
      <c r="AW155" s="34">
        <f>AW149+96</f>
        <v>2495</v>
      </c>
      <c r="AX155" s="2"/>
      <c r="AY155" s="2"/>
      <c r="AZ155" s="2"/>
      <c r="BA155" s="2"/>
      <c r="BB155" s="2"/>
    </row>
    <row r="156" spans="1:54" s="9" customFormat="1" ht="6.75" customHeight="1" thickBot="1">
      <c r="A156" s="120"/>
      <c r="B156" s="129"/>
      <c r="C156" s="12">
        <v>-1</v>
      </c>
      <c r="D156" s="117"/>
      <c r="E156" s="12">
        <v>-1</v>
      </c>
      <c r="F156" s="95"/>
      <c r="G156" s="12">
        <v>-1</v>
      </c>
      <c r="H156" s="117"/>
      <c r="I156" s="12">
        <v>-1</v>
      </c>
      <c r="J156" s="95"/>
      <c r="K156" s="12">
        <v>-1</v>
      </c>
      <c r="L156" s="117"/>
      <c r="M156" s="12">
        <v>-1</v>
      </c>
      <c r="N156" s="131"/>
      <c r="O156" s="12">
        <v>-1</v>
      </c>
      <c r="P156" s="133"/>
      <c r="Q156" s="25">
        <v>-1</v>
      </c>
      <c r="R156" s="119"/>
      <c r="S156" s="12">
        <v>-1</v>
      </c>
      <c r="T156" s="117"/>
      <c r="U156" s="12">
        <v>-1</v>
      </c>
      <c r="V156" s="95"/>
      <c r="W156" s="12">
        <v>-1</v>
      </c>
      <c r="X156" s="117"/>
      <c r="Y156" s="12">
        <v>-1</v>
      </c>
      <c r="Z156" s="95"/>
      <c r="AA156" s="12">
        <v>-1</v>
      </c>
      <c r="AB156" s="117"/>
      <c r="AC156" s="12">
        <v>-1</v>
      </c>
      <c r="AD156" s="125"/>
      <c r="AE156" s="12">
        <v>-1</v>
      </c>
      <c r="AF156" s="127"/>
      <c r="AG156" s="25">
        <v>-1</v>
      </c>
      <c r="AH156" s="138"/>
      <c r="AI156" s="12">
        <v>-1</v>
      </c>
      <c r="AJ156" s="99"/>
      <c r="AK156" s="12">
        <v>-1</v>
      </c>
      <c r="AL156" s="101"/>
      <c r="AM156" s="12">
        <v>-1</v>
      </c>
      <c r="AN156" s="99"/>
      <c r="AO156" s="12">
        <v>-1</v>
      </c>
      <c r="AP156" s="101"/>
      <c r="AQ156" s="12">
        <v>-1</v>
      </c>
      <c r="AR156" s="99"/>
      <c r="AS156" s="12">
        <v>-1</v>
      </c>
      <c r="AT156" s="101"/>
      <c r="AU156" s="12">
        <v>-1</v>
      </c>
      <c r="AV156" s="140"/>
      <c r="AW156" s="25">
        <v>-1</v>
      </c>
      <c r="AX156" s="2"/>
      <c r="AY156" s="2"/>
      <c r="AZ156" s="2"/>
      <c r="BA156" s="2"/>
      <c r="BB156" s="2"/>
    </row>
    <row r="157" spans="1:54" s="1" customFormat="1" ht="6.75" customHeight="1" thickBot="1">
      <c r="A157" s="120"/>
      <c r="B157" s="129"/>
      <c r="C157" s="12">
        <f>C155+1</f>
        <v>2404</v>
      </c>
      <c r="D157" s="117"/>
      <c r="E157" s="12">
        <f>E155+1</f>
        <v>2408</v>
      </c>
      <c r="F157" s="95"/>
      <c r="G157" s="12">
        <f>G155+1</f>
        <v>2412</v>
      </c>
      <c r="H157" s="117"/>
      <c r="I157" s="12">
        <f>I155+1</f>
        <v>2416</v>
      </c>
      <c r="J157" s="95"/>
      <c r="K157" s="12">
        <f>K155+1</f>
        <v>2420</v>
      </c>
      <c r="L157" s="117"/>
      <c r="M157" s="12">
        <f>M155+1</f>
        <v>2424</v>
      </c>
      <c r="N157" s="131"/>
      <c r="O157" s="12">
        <f>O155+1</f>
        <v>2428</v>
      </c>
      <c r="P157" s="134"/>
      <c r="Q157" s="25">
        <f>Q155+1</f>
        <v>2432</v>
      </c>
      <c r="R157" s="119"/>
      <c r="S157" s="12">
        <f>S155+1</f>
        <v>2436</v>
      </c>
      <c r="T157" s="117"/>
      <c r="U157" s="12">
        <f>U155+1</f>
        <v>2440</v>
      </c>
      <c r="V157" s="95"/>
      <c r="W157" s="12">
        <f>W155+1</f>
        <v>2444</v>
      </c>
      <c r="X157" s="117"/>
      <c r="Y157" s="12">
        <f>Y155+1</f>
        <v>2448</v>
      </c>
      <c r="Z157" s="95"/>
      <c r="AA157" s="12">
        <f>AA155+1</f>
        <v>2452</v>
      </c>
      <c r="AB157" s="117"/>
      <c r="AC157" s="12">
        <f>AC155+1</f>
        <v>2456</v>
      </c>
      <c r="AD157" s="125"/>
      <c r="AE157" s="12">
        <f>AE155+1</f>
        <v>2460</v>
      </c>
      <c r="AF157" s="127"/>
      <c r="AG157" s="25">
        <f>AG155+1</f>
        <v>2464</v>
      </c>
      <c r="AH157" s="68"/>
      <c r="AI157" s="12">
        <f>AI155+1</f>
        <v>2468</v>
      </c>
      <c r="AJ157" s="75"/>
      <c r="AK157" s="12">
        <f>AK155+1</f>
        <v>2472</v>
      </c>
      <c r="AL157" s="68"/>
      <c r="AM157" s="12">
        <f>AM155+1</f>
        <v>2476</v>
      </c>
      <c r="AN157" s="75"/>
      <c r="AO157" s="12">
        <f>AO155+1</f>
        <v>2480</v>
      </c>
      <c r="AP157" s="68"/>
      <c r="AQ157" s="12">
        <f>AQ155+1</f>
        <v>2484</v>
      </c>
      <c r="AR157" s="75"/>
      <c r="AS157" s="12">
        <f>AS155+1</f>
        <v>2488</v>
      </c>
      <c r="AT157" s="68"/>
      <c r="AU157" s="12">
        <f>AU155+1</f>
        <v>2492</v>
      </c>
      <c r="AV157" s="65">
        <v>18950</v>
      </c>
      <c r="AW157" s="25">
        <f>AW155+1</f>
        <v>2496</v>
      </c>
      <c r="AX157" s="2"/>
      <c r="AY157" s="2"/>
      <c r="AZ157" s="2"/>
      <c r="BA157" s="2"/>
      <c r="BB157" s="2"/>
    </row>
    <row r="158" spans="1:54" s="33" customFormat="1" ht="6.75" customHeight="1" thickBot="1">
      <c r="A158" s="120"/>
      <c r="B158" s="47">
        <f>C155*206/27</f>
        <v>18334</v>
      </c>
      <c r="C158" s="16">
        <f>C157/32</f>
        <v>75.125</v>
      </c>
      <c r="D158" s="75">
        <f>E155*206/27</f>
        <v>18364.51851851852</v>
      </c>
      <c r="E158" s="16">
        <f>E157/32</f>
        <v>75.25</v>
      </c>
      <c r="F158" s="47">
        <f>G155*206/27</f>
        <v>18395.037037037036</v>
      </c>
      <c r="G158" s="16">
        <f>G157/32</f>
        <v>75.375</v>
      </c>
      <c r="H158" s="75">
        <f>I155*206/27</f>
        <v>18425.555555555555</v>
      </c>
      <c r="I158" s="16">
        <f>I157/32</f>
        <v>75.5</v>
      </c>
      <c r="J158" s="47">
        <f>K155*206/27</f>
        <v>18456.074074074073</v>
      </c>
      <c r="K158" s="16">
        <f>K157/32</f>
        <v>75.625</v>
      </c>
      <c r="L158" s="75">
        <f>M155*206/27</f>
        <v>18486.59259259259</v>
      </c>
      <c r="M158" s="16">
        <f>M157/32</f>
        <v>75.75</v>
      </c>
      <c r="N158" s="47">
        <f>O155*206/27</f>
        <v>18517.11111111111</v>
      </c>
      <c r="O158" s="16">
        <f>O157/32</f>
        <v>75.875</v>
      </c>
      <c r="P158" s="76">
        <f>Q155*206/27</f>
        <v>18547.62962962963</v>
      </c>
      <c r="Q158" s="32">
        <f>Q157/32</f>
        <v>76</v>
      </c>
      <c r="R158" s="47">
        <f>S155*206/27</f>
        <v>18578.14814814815</v>
      </c>
      <c r="S158" s="16">
        <f>S157/32</f>
        <v>76.125</v>
      </c>
      <c r="T158" s="75">
        <f>U155*206/27</f>
        <v>18608.666666666668</v>
      </c>
      <c r="U158" s="16">
        <f>U157/32</f>
        <v>76.25</v>
      </c>
      <c r="V158" s="47">
        <f>W155*206/27</f>
        <v>18639.185185185186</v>
      </c>
      <c r="W158" s="16">
        <f>W157/32</f>
        <v>76.375</v>
      </c>
      <c r="X158" s="75">
        <f>Y155*206/27</f>
        <v>18669.703703703704</v>
      </c>
      <c r="Y158" s="16">
        <f>Y157/32</f>
        <v>76.5</v>
      </c>
      <c r="Z158" s="47">
        <f>AA155*206/27</f>
        <v>18700.222222222223</v>
      </c>
      <c r="AA158" s="16">
        <f>AA157/32</f>
        <v>76.625</v>
      </c>
      <c r="AB158" s="75">
        <f>AC155*206/27</f>
        <v>18730.74074074074</v>
      </c>
      <c r="AC158" s="16">
        <f>AC157/32</f>
        <v>76.75</v>
      </c>
      <c r="AD158" s="47">
        <f>AE155*206/27</f>
        <v>18761.25925925926</v>
      </c>
      <c r="AE158" s="16">
        <f>AE157/32</f>
        <v>76.875</v>
      </c>
      <c r="AF158" s="76">
        <f>AG155*206/27</f>
        <v>18791.777777777777</v>
      </c>
      <c r="AG158" s="32">
        <f>AG157/32</f>
        <v>77</v>
      </c>
      <c r="AH158" s="47">
        <f>AI155*206/27</f>
        <v>18822.296296296296</v>
      </c>
      <c r="AI158" s="16">
        <f>AI157/32</f>
        <v>77.125</v>
      </c>
      <c r="AJ158" s="75">
        <f>AK155*206/27</f>
        <v>18852.814814814814</v>
      </c>
      <c r="AK158" s="16">
        <f>AK157/32</f>
        <v>77.25</v>
      </c>
      <c r="AL158" s="47">
        <f>AM155*206/27</f>
        <v>18883.333333333332</v>
      </c>
      <c r="AM158" s="16">
        <f>AM157/32</f>
        <v>77.375</v>
      </c>
      <c r="AN158" s="75">
        <f>AO155*206/27</f>
        <v>18913.85185185185</v>
      </c>
      <c r="AO158" s="16">
        <f>AO157/32</f>
        <v>77.5</v>
      </c>
      <c r="AP158" s="47">
        <f>AQ155*206/27</f>
        <v>18944.37037037037</v>
      </c>
      <c r="AQ158" s="16">
        <f>AQ157/32</f>
        <v>77.625</v>
      </c>
      <c r="AR158" s="75">
        <f>AS155*206/27</f>
        <v>18974.88888888889</v>
      </c>
      <c r="AS158" s="16">
        <f>AS157/32</f>
        <v>77.75</v>
      </c>
      <c r="AT158" s="47">
        <f>AU155*206/27</f>
        <v>19005.40740740741</v>
      </c>
      <c r="AU158" s="16">
        <f>AU157/32</f>
        <v>77.875</v>
      </c>
      <c r="AV158" s="85">
        <f>AW155*206/27</f>
        <v>19035.925925925927</v>
      </c>
      <c r="AW158" s="32">
        <f>AW157/32</f>
        <v>78</v>
      </c>
      <c r="AX158" s="44"/>
      <c r="AY158" s="44"/>
      <c r="AZ158" s="44"/>
      <c r="BA158" s="44"/>
      <c r="BB158" s="44"/>
    </row>
    <row r="159" spans="1:54" s="59" customFormat="1" ht="6.75" customHeight="1" thickBot="1">
      <c r="A159" s="120"/>
      <c r="B159" s="62">
        <f>C155/10</f>
        <v>240.3</v>
      </c>
      <c r="C159" s="27">
        <f>C157/4</f>
        <v>601</v>
      </c>
      <c r="D159" s="51">
        <f>E155/10</f>
        <v>240.7</v>
      </c>
      <c r="E159" s="27">
        <f>E157/4</f>
        <v>602</v>
      </c>
      <c r="F159" s="54">
        <f>G155/10</f>
        <v>241.1</v>
      </c>
      <c r="G159" s="27">
        <f>G157/4</f>
        <v>603</v>
      </c>
      <c r="H159" s="50">
        <f>I155/10</f>
        <v>241.5</v>
      </c>
      <c r="I159" s="27">
        <f>I157/4</f>
        <v>604</v>
      </c>
      <c r="J159" s="54">
        <f>K155/10</f>
        <v>241.9</v>
      </c>
      <c r="K159" s="27">
        <f>K157/4</f>
        <v>605</v>
      </c>
      <c r="L159" s="50">
        <f>M155/10</f>
        <v>242.3</v>
      </c>
      <c r="M159" s="27">
        <f>M157/4</f>
        <v>606</v>
      </c>
      <c r="N159" s="48">
        <f>O155/10</f>
        <v>242.7</v>
      </c>
      <c r="O159" s="27">
        <f>O157/4</f>
        <v>607</v>
      </c>
      <c r="P159" s="53">
        <f>Q155/10</f>
        <v>243.1</v>
      </c>
      <c r="Q159" s="29">
        <f>Q157/4</f>
        <v>608</v>
      </c>
      <c r="R159" s="48">
        <f>S155/10</f>
        <v>243.5</v>
      </c>
      <c r="S159" s="27">
        <f>S157/4</f>
        <v>609</v>
      </c>
      <c r="T159" s="51">
        <f>U155/10</f>
        <v>243.9</v>
      </c>
      <c r="U159" s="27">
        <f>U157/4</f>
        <v>610</v>
      </c>
      <c r="V159" s="52">
        <f>W155/10</f>
        <v>244.3</v>
      </c>
      <c r="W159" s="27">
        <f>W157/4</f>
        <v>611</v>
      </c>
      <c r="X159" s="51">
        <f>Y155/10</f>
        <v>244.7</v>
      </c>
      <c r="Y159" s="27">
        <f>Y157/4</f>
        <v>612</v>
      </c>
      <c r="Z159" s="54">
        <f>AA155/10</f>
        <v>245.1</v>
      </c>
      <c r="AA159" s="27">
        <f>AA157/4</f>
        <v>613</v>
      </c>
      <c r="AB159" s="50">
        <f>AC155/10</f>
        <v>245.5</v>
      </c>
      <c r="AC159" s="27">
        <f>AC157/4</f>
        <v>614</v>
      </c>
      <c r="AD159" s="52">
        <f>AE155/10</f>
        <v>245.9</v>
      </c>
      <c r="AE159" s="27">
        <f>AE157/4</f>
        <v>615</v>
      </c>
      <c r="AF159" s="53">
        <f>AG155/10</f>
        <v>246.3</v>
      </c>
      <c r="AG159" s="29">
        <f>AG157/4</f>
        <v>616</v>
      </c>
      <c r="AH159" s="48">
        <f>AI155/10</f>
        <v>246.7</v>
      </c>
      <c r="AI159" s="27">
        <f>AI157/4</f>
        <v>617</v>
      </c>
      <c r="AJ159" s="51">
        <f>AK155/10</f>
        <v>247.1</v>
      </c>
      <c r="AK159" s="27">
        <f>AK157/4</f>
        <v>618</v>
      </c>
      <c r="AL159" s="52">
        <f>AM155/10</f>
        <v>247.5</v>
      </c>
      <c r="AM159" s="27">
        <f>AM157/4</f>
        <v>619</v>
      </c>
      <c r="AN159" s="51">
        <f>AO155/10</f>
        <v>247.9</v>
      </c>
      <c r="AO159" s="27">
        <f>AO157/4</f>
        <v>620</v>
      </c>
      <c r="AP159" s="54">
        <f>AQ155/10</f>
        <v>248.3</v>
      </c>
      <c r="AQ159" s="27">
        <f>AQ157/4</f>
        <v>621</v>
      </c>
      <c r="AR159" s="50">
        <f>AS155/10</f>
        <v>248.7</v>
      </c>
      <c r="AS159" s="27">
        <f>AS157/4</f>
        <v>622</v>
      </c>
      <c r="AT159" s="52">
        <f>AU155/10</f>
        <v>249.1</v>
      </c>
      <c r="AU159" s="27">
        <f>AU157/4</f>
        <v>623</v>
      </c>
      <c r="AV159" s="53">
        <f>AW155/10</f>
        <v>249.5</v>
      </c>
      <c r="AW159" s="29">
        <f>AW157/4</f>
        <v>624</v>
      </c>
      <c r="AX159" s="58"/>
      <c r="AY159" s="58"/>
      <c r="AZ159" s="58"/>
      <c r="BA159" s="58"/>
      <c r="BB159" s="58"/>
    </row>
    <row r="160" spans="1:54" s="8" customFormat="1" ht="6.75" customHeight="1" thickBot="1">
      <c r="A160" s="120">
        <v>27</v>
      </c>
      <c r="B160" s="121">
        <v>79</v>
      </c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3"/>
      <c r="R160" s="122">
        <v>80</v>
      </c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3"/>
      <c r="AH160" s="122">
        <v>81</v>
      </c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3"/>
      <c r="AX160" s="45"/>
      <c r="AY160" s="45"/>
      <c r="AZ160" s="45"/>
      <c r="BA160" s="45"/>
      <c r="BB160" s="45"/>
    </row>
    <row r="161" spans="1:54" s="1" customFormat="1" ht="6.75" customHeight="1" thickBot="1">
      <c r="A161" s="121"/>
      <c r="B161" s="96"/>
      <c r="C161" s="21">
        <f>C155+96</f>
        <v>2499</v>
      </c>
      <c r="D161" s="98"/>
      <c r="E161" s="21">
        <f>E155+96</f>
        <v>2503</v>
      </c>
      <c r="F161" s="100"/>
      <c r="G161" s="21">
        <f>G155+96</f>
        <v>2507</v>
      </c>
      <c r="H161" s="98"/>
      <c r="I161" s="21">
        <f>I155+96</f>
        <v>2511</v>
      </c>
      <c r="J161" s="100"/>
      <c r="K161" s="21">
        <f>K155+96</f>
        <v>2515</v>
      </c>
      <c r="L161" s="98"/>
      <c r="M161" s="21">
        <f>M155+96</f>
        <v>2519</v>
      </c>
      <c r="N161" s="100"/>
      <c r="O161" s="21">
        <f>O155+96</f>
        <v>2523</v>
      </c>
      <c r="P161" s="141"/>
      <c r="Q161" s="34">
        <f>Q155+96</f>
        <v>2527</v>
      </c>
      <c r="R161" s="118"/>
      <c r="S161" s="21">
        <f>S155+96</f>
        <v>2531</v>
      </c>
      <c r="T161" s="116"/>
      <c r="U161" s="21">
        <f>U155+96</f>
        <v>2535</v>
      </c>
      <c r="V161" s="94"/>
      <c r="W161" s="21">
        <f>W155+96</f>
        <v>2539</v>
      </c>
      <c r="X161" s="116"/>
      <c r="Y161" s="21">
        <f>Y155+96</f>
        <v>2543</v>
      </c>
      <c r="Z161" s="94"/>
      <c r="AA161" s="21">
        <f>AA155+96</f>
        <v>2547</v>
      </c>
      <c r="AB161" s="116"/>
      <c r="AC161" s="21">
        <f>AC155+96</f>
        <v>2551</v>
      </c>
      <c r="AD161" s="124"/>
      <c r="AE161" s="21">
        <f>AE155+96</f>
        <v>2555</v>
      </c>
      <c r="AF161" s="126"/>
      <c r="AG161" s="34">
        <f>AG155+96</f>
        <v>2559</v>
      </c>
      <c r="AH161" s="137" t="s">
        <v>243</v>
      </c>
      <c r="AI161" s="21">
        <f>AI155+96</f>
        <v>2563</v>
      </c>
      <c r="AJ161" s="98" t="s">
        <v>244</v>
      </c>
      <c r="AK161" s="21">
        <f>AK155+96</f>
        <v>2567</v>
      </c>
      <c r="AL161" s="100" t="s">
        <v>86</v>
      </c>
      <c r="AM161" s="21">
        <f>AM155+96</f>
        <v>2571</v>
      </c>
      <c r="AN161" s="98" t="s">
        <v>67</v>
      </c>
      <c r="AO161" s="21">
        <f>AO155+96</f>
        <v>2575</v>
      </c>
      <c r="AP161" s="100" t="s">
        <v>66</v>
      </c>
      <c r="AQ161" s="21">
        <f>AQ155+96</f>
        <v>2579</v>
      </c>
      <c r="AR161" s="98" t="s">
        <v>46</v>
      </c>
      <c r="AS161" s="21">
        <f>AS155+96</f>
        <v>2583</v>
      </c>
      <c r="AT161" s="100" t="s">
        <v>45</v>
      </c>
      <c r="AU161" s="21">
        <f>AU155+96</f>
        <v>2587</v>
      </c>
      <c r="AV161" s="139" t="s">
        <v>37</v>
      </c>
      <c r="AW161" s="34">
        <f>AW155+96</f>
        <v>2591</v>
      </c>
      <c r="AX161" s="2"/>
      <c r="AY161" s="2"/>
      <c r="AZ161" s="2"/>
      <c r="BA161" s="2"/>
      <c r="BB161" s="2"/>
    </row>
    <row r="162" spans="1:54" s="9" customFormat="1" ht="6.75" customHeight="1" thickBot="1">
      <c r="A162" s="121"/>
      <c r="B162" s="97"/>
      <c r="C162" s="12">
        <v>-1</v>
      </c>
      <c r="D162" s="99"/>
      <c r="E162" s="12">
        <v>-1</v>
      </c>
      <c r="F162" s="101"/>
      <c r="G162" s="12">
        <v>-1</v>
      </c>
      <c r="H162" s="99"/>
      <c r="I162" s="12">
        <v>-1</v>
      </c>
      <c r="J162" s="101"/>
      <c r="K162" s="12">
        <v>-1</v>
      </c>
      <c r="L162" s="99"/>
      <c r="M162" s="12">
        <v>-1</v>
      </c>
      <c r="N162" s="101"/>
      <c r="O162" s="12">
        <v>-1</v>
      </c>
      <c r="P162" s="136"/>
      <c r="Q162" s="25">
        <v>-1</v>
      </c>
      <c r="R162" s="119"/>
      <c r="S162" s="12">
        <v>-1</v>
      </c>
      <c r="T162" s="117"/>
      <c r="U162" s="12">
        <v>-1</v>
      </c>
      <c r="V162" s="95"/>
      <c r="W162" s="12">
        <v>-1</v>
      </c>
      <c r="X162" s="117"/>
      <c r="Y162" s="12">
        <v>-1</v>
      </c>
      <c r="Z162" s="95"/>
      <c r="AA162" s="12">
        <v>-1</v>
      </c>
      <c r="AB162" s="117"/>
      <c r="AC162" s="12">
        <v>-1</v>
      </c>
      <c r="AD162" s="125"/>
      <c r="AE162" s="12">
        <v>-1</v>
      </c>
      <c r="AF162" s="127"/>
      <c r="AG162" s="25">
        <v>-1</v>
      </c>
      <c r="AH162" s="138"/>
      <c r="AI162" s="12">
        <v>-1</v>
      </c>
      <c r="AJ162" s="99"/>
      <c r="AK162" s="12">
        <v>-1</v>
      </c>
      <c r="AL162" s="101"/>
      <c r="AM162" s="12">
        <v>-1</v>
      </c>
      <c r="AN162" s="99"/>
      <c r="AO162" s="12">
        <v>-1</v>
      </c>
      <c r="AP162" s="101"/>
      <c r="AQ162" s="12">
        <v>-1</v>
      </c>
      <c r="AR162" s="99"/>
      <c r="AS162" s="12">
        <v>-1</v>
      </c>
      <c r="AT162" s="101"/>
      <c r="AU162" s="12">
        <v>-1</v>
      </c>
      <c r="AV162" s="140"/>
      <c r="AW162" s="25">
        <v>-1</v>
      </c>
      <c r="AX162" s="2"/>
      <c r="AY162" s="2"/>
      <c r="AZ162" s="2"/>
      <c r="BA162" s="2"/>
      <c r="BB162" s="2"/>
    </row>
    <row r="163" spans="1:54" s="1" customFormat="1" ht="6.75" customHeight="1" thickBot="1">
      <c r="A163" s="120"/>
      <c r="B163" s="68"/>
      <c r="C163" s="12">
        <f>C161+1</f>
        <v>2500</v>
      </c>
      <c r="D163" s="75"/>
      <c r="E163" s="12">
        <f>E161+1</f>
        <v>2504</v>
      </c>
      <c r="F163" s="68"/>
      <c r="G163" s="12">
        <f>G161+1</f>
        <v>2508</v>
      </c>
      <c r="H163" s="75"/>
      <c r="I163" s="12">
        <f>I161+1</f>
        <v>2512</v>
      </c>
      <c r="J163" s="68"/>
      <c r="K163" s="12">
        <f>K161+1</f>
        <v>2516</v>
      </c>
      <c r="L163" s="75"/>
      <c r="M163" s="12">
        <f>M161+1</f>
        <v>2520</v>
      </c>
      <c r="N163" s="68"/>
      <c r="O163" s="12">
        <f>O161+1</f>
        <v>2524</v>
      </c>
      <c r="P163" s="65"/>
      <c r="Q163" s="25">
        <f>Q161+1</f>
        <v>2528</v>
      </c>
      <c r="R163" s="119"/>
      <c r="S163" s="12">
        <f>S161+1</f>
        <v>2532</v>
      </c>
      <c r="T163" s="117"/>
      <c r="U163" s="12">
        <f>U161+1</f>
        <v>2536</v>
      </c>
      <c r="V163" s="95"/>
      <c r="W163" s="12">
        <f>W161+1</f>
        <v>2540</v>
      </c>
      <c r="X163" s="117"/>
      <c r="Y163" s="12">
        <f>Y161+1</f>
        <v>2544</v>
      </c>
      <c r="Z163" s="95"/>
      <c r="AA163" s="12">
        <f>AA161+1</f>
        <v>2548</v>
      </c>
      <c r="AB163" s="117"/>
      <c r="AC163" s="12">
        <f>AC161+1</f>
        <v>2552</v>
      </c>
      <c r="AD163" s="125"/>
      <c r="AE163" s="12">
        <f>AE161+1</f>
        <v>2556</v>
      </c>
      <c r="AF163" s="127"/>
      <c r="AG163" s="25">
        <f>AG161+1</f>
        <v>2560</v>
      </c>
      <c r="AH163" s="68"/>
      <c r="AI163" s="12">
        <f>AI161+1</f>
        <v>2564</v>
      </c>
      <c r="AJ163" s="75"/>
      <c r="AK163" s="12">
        <f>AK161+1</f>
        <v>2568</v>
      </c>
      <c r="AL163" s="68"/>
      <c r="AM163" s="12">
        <f>AM161+1</f>
        <v>2572</v>
      </c>
      <c r="AN163" s="75"/>
      <c r="AO163" s="12">
        <f>AO161+1</f>
        <v>2576</v>
      </c>
      <c r="AP163" s="68"/>
      <c r="AQ163" s="12">
        <f>AQ161+1</f>
        <v>2580</v>
      </c>
      <c r="AR163" s="75"/>
      <c r="AS163" s="12">
        <f>AS161+1</f>
        <v>2584</v>
      </c>
      <c r="AT163" s="68"/>
      <c r="AU163" s="12">
        <f>AU161+1</f>
        <v>2588</v>
      </c>
      <c r="AV163" s="65">
        <v>19816</v>
      </c>
      <c r="AW163" s="25">
        <f>AW161+1</f>
        <v>2592</v>
      </c>
      <c r="AX163" s="2"/>
      <c r="AY163" s="2"/>
      <c r="AZ163" s="2"/>
      <c r="BA163" s="2"/>
      <c r="BB163" s="2"/>
    </row>
    <row r="164" spans="1:54" s="33" customFormat="1" ht="6.75" customHeight="1" thickBot="1">
      <c r="A164" s="120"/>
      <c r="B164" s="47">
        <f>C161*206/27</f>
        <v>19066.444444444445</v>
      </c>
      <c r="C164" s="16">
        <f>C163/32</f>
        <v>78.125</v>
      </c>
      <c r="D164" s="75">
        <f>E161*206/27</f>
        <v>19096.962962962964</v>
      </c>
      <c r="E164" s="16">
        <f>E163/32</f>
        <v>78.25</v>
      </c>
      <c r="F164" s="47">
        <f>G161*206/27</f>
        <v>19127.48148148148</v>
      </c>
      <c r="G164" s="16">
        <f>G163/32</f>
        <v>78.375</v>
      </c>
      <c r="H164" s="75">
        <f>I161*206/27</f>
        <v>19158</v>
      </c>
      <c r="I164" s="16">
        <f>I163/32</f>
        <v>78.5</v>
      </c>
      <c r="J164" s="47">
        <f>K161*206/27</f>
        <v>19188.51851851852</v>
      </c>
      <c r="K164" s="16">
        <f>K163/32</f>
        <v>78.625</v>
      </c>
      <c r="L164" s="75">
        <f>M161*206/27</f>
        <v>19219.037037037036</v>
      </c>
      <c r="M164" s="16">
        <f>M163/32</f>
        <v>78.75</v>
      </c>
      <c r="N164" s="47">
        <f>O161*206/27</f>
        <v>19249.555555555555</v>
      </c>
      <c r="O164" s="16">
        <f>O163/32</f>
        <v>78.875</v>
      </c>
      <c r="P164" s="76">
        <f>Q161*206/27</f>
        <v>19280.074074074073</v>
      </c>
      <c r="Q164" s="32">
        <f>Q163/32</f>
        <v>79</v>
      </c>
      <c r="R164" s="47">
        <f>S161*206/27</f>
        <v>19310.59259259259</v>
      </c>
      <c r="S164" s="16">
        <f>S163/32</f>
        <v>79.125</v>
      </c>
      <c r="T164" s="75">
        <f>U161*206/27</f>
        <v>19341.11111111111</v>
      </c>
      <c r="U164" s="16">
        <f>U163/32</f>
        <v>79.25</v>
      </c>
      <c r="V164" s="47">
        <f>W161*206/27</f>
        <v>19371.62962962963</v>
      </c>
      <c r="W164" s="16">
        <f>W163/32</f>
        <v>79.375</v>
      </c>
      <c r="X164" s="75">
        <f>Y161*206/27</f>
        <v>19402.14814814815</v>
      </c>
      <c r="Y164" s="16">
        <f>Y163/32</f>
        <v>79.5</v>
      </c>
      <c r="Z164" s="47">
        <f>AA161*206/27</f>
        <v>19432.666666666668</v>
      </c>
      <c r="AA164" s="16">
        <f>AA163/32</f>
        <v>79.625</v>
      </c>
      <c r="AB164" s="75">
        <f>AC161*206/27</f>
        <v>19463.185185185186</v>
      </c>
      <c r="AC164" s="16">
        <f>AC163/32</f>
        <v>79.75</v>
      </c>
      <c r="AD164" s="47">
        <f>AE161*206/27</f>
        <v>19493.703703703704</v>
      </c>
      <c r="AE164" s="16">
        <f>AE163/32</f>
        <v>79.875</v>
      </c>
      <c r="AF164" s="76">
        <f>AG161*206/27</f>
        <v>19524.222222222223</v>
      </c>
      <c r="AG164" s="32">
        <f>AG163/32</f>
        <v>80</v>
      </c>
      <c r="AH164" s="47">
        <f>AI161*206/27</f>
        <v>19554.74074074074</v>
      </c>
      <c r="AI164" s="16">
        <f>AI163/32</f>
        <v>80.125</v>
      </c>
      <c r="AJ164" s="75">
        <f>AK161*206/27</f>
        <v>19585.25925925926</v>
      </c>
      <c r="AK164" s="16">
        <f>AK163/32</f>
        <v>80.25</v>
      </c>
      <c r="AL164" s="47">
        <f>AM161*206/27</f>
        <v>19615.777777777777</v>
      </c>
      <c r="AM164" s="16">
        <f>AM163/32</f>
        <v>80.375</v>
      </c>
      <c r="AN164" s="75">
        <f>AO161*206/27</f>
        <v>19646.296296296296</v>
      </c>
      <c r="AO164" s="16">
        <f>AO163/32</f>
        <v>80.5</v>
      </c>
      <c r="AP164" s="47">
        <f>AQ161*206/27</f>
        <v>19676.814814814814</v>
      </c>
      <c r="AQ164" s="16">
        <f>AQ163/32</f>
        <v>80.625</v>
      </c>
      <c r="AR164" s="75">
        <f>AS161*206/27</f>
        <v>19707.333333333332</v>
      </c>
      <c r="AS164" s="16">
        <f>AS163/32</f>
        <v>80.75</v>
      </c>
      <c r="AT164" s="47">
        <f>AU161*206/27</f>
        <v>19737.85185185185</v>
      </c>
      <c r="AU164" s="16">
        <f>AU163/32</f>
        <v>80.875</v>
      </c>
      <c r="AV164" s="85">
        <f>AW161*206/27</f>
        <v>19768.37037037037</v>
      </c>
      <c r="AW164" s="32">
        <f>AW163/32</f>
        <v>81</v>
      </c>
      <c r="AX164" s="44"/>
      <c r="AY164" s="44"/>
      <c r="AZ164" s="44"/>
      <c r="BA164" s="44"/>
      <c r="BB164" s="44"/>
    </row>
    <row r="165" spans="1:54" s="59" customFormat="1" ht="6.75" customHeight="1" thickBot="1">
      <c r="A165" s="120"/>
      <c r="B165" s="48">
        <f>C161/10</f>
        <v>249.9</v>
      </c>
      <c r="C165" s="27">
        <f>C163/4</f>
        <v>625</v>
      </c>
      <c r="D165" s="51">
        <f>E161/10</f>
        <v>250.3</v>
      </c>
      <c r="E165" s="27">
        <f>E163/4</f>
        <v>626</v>
      </c>
      <c r="F165" s="52">
        <f>G161/10</f>
        <v>250.7</v>
      </c>
      <c r="G165" s="27">
        <f>G163/4</f>
        <v>627</v>
      </c>
      <c r="H165" s="51">
        <f>I161/10</f>
        <v>251.1</v>
      </c>
      <c r="I165" s="27">
        <f>I163/4</f>
        <v>628</v>
      </c>
      <c r="J165" s="54">
        <f>K161/10</f>
        <v>251.5</v>
      </c>
      <c r="K165" s="27">
        <f>K163/4</f>
        <v>629</v>
      </c>
      <c r="L165" s="50">
        <f>M161/10</f>
        <v>251.9</v>
      </c>
      <c r="M165" s="27">
        <f>M163/4</f>
        <v>630</v>
      </c>
      <c r="N165" s="52">
        <f>O161/10</f>
        <v>252.3</v>
      </c>
      <c r="O165" s="27">
        <f>O163/4</f>
        <v>631</v>
      </c>
      <c r="P165" s="53">
        <f>Q161/10</f>
        <v>252.7</v>
      </c>
      <c r="Q165" s="29">
        <f>Q163/4</f>
        <v>632</v>
      </c>
      <c r="R165" s="48">
        <f>S161/10</f>
        <v>253.1</v>
      </c>
      <c r="S165" s="27">
        <f>S163/4</f>
        <v>633</v>
      </c>
      <c r="T165" s="51">
        <f>U161/10</f>
        <v>253.5</v>
      </c>
      <c r="U165" s="27">
        <f>U163/4</f>
        <v>634</v>
      </c>
      <c r="V165" s="52">
        <f>W161/10</f>
        <v>253.9</v>
      </c>
      <c r="W165" s="27">
        <f>W163/4</f>
        <v>635</v>
      </c>
      <c r="X165" s="51">
        <f>Y161/10</f>
        <v>254.3</v>
      </c>
      <c r="Y165" s="27">
        <f>Y163/4</f>
        <v>636</v>
      </c>
      <c r="Z165" s="54">
        <f>AA161/10</f>
        <v>254.7</v>
      </c>
      <c r="AA165" s="27">
        <f>AA163/4</f>
        <v>637</v>
      </c>
      <c r="AB165" s="50">
        <f>AC161/10</f>
        <v>255.1</v>
      </c>
      <c r="AC165" s="27">
        <f>AC163/4</f>
        <v>638</v>
      </c>
      <c r="AD165" s="52">
        <f>AE161/10</f>
        <v>255.5</v>
      </c>
      <c r="AE165" s="27">
        <f>AE163/4</f>
        <v>639</v>
      </c>
      <c r="AF165" s="53">
        <f>AG161/10</f>
        <v>255.9</v>
      </c>
      <c r="AG165" s="29">
        <f>AG163/4</f>
        <v>640</v>
      </c>
      <c r="AH165" s="48">
        <f>AI161/10</f>
        <v>256.3</v>
      </c>
      <c r="AI165" s="27">
        <f>AI163/4</f>
        <v>641</v>
      </c>
      <c r="AJ165" s="51">
        <f>AK161/10</f>
        <v>256.7</v>
      </c>
      <c r="AK165" s="27">
        <f>AK163/4</f>
        <v>642</v>
      </c>
      <c r="AL165" s="52">
        <f>AM161/10</f>
        <v>257.1</v>
      </c>
      <c r="AM165" s="27">
        <f>AM163/4</f>
        <v>643</v>
      </c>
      <c r="AN165" s="51">
        <f>AO161/10</f>
        <v>257.5</v>
      </c>
      <c r="AO165" s="27">
        <f>AO163/4</f>
        <v>644</v>
      </c>
      <c r="AP165" s="54">
        <f>AQ161/10</f>
        <v>257.9</v>
      </c>
      <c r="AQ165" s="27">
        <f>AQ163/4</f>
        <v>645</v>
      </c>
      <c r="AR165" s="50">
        <f>AS161/10</f>
        <v>258.3</v>
      </c>
      <c r="AS165" s="27">
        <f>AS163/4</f>
        <v>646</v>
      </c>
      <c r="AT165" s="52">
        <f>AU161/10</f>
        <v>258.7</v>
      </c>
      <c r="AU165" s="27">
        <f>AU163/4</f>
        <v>647</v>
      </c>
      <c r="AV165" s="53">
        <f>AW161/10</f>
        <v>259.1</v>
      </c>
      <c r="AW165" s="29">
        <f>AW163/4</f>
        <v>648</v>
      </c>
      <c r="AX165" s="58"/>
      <c r="AY165" s="58"/>
      <c r="AZ165" s="58"/>
      <c r="BA165" s="58"/>
      <c r="BB165" s="58"/>
    </row>
    <row r="166" spans="1:54" s="8" customFormat="1" ht="6.75" customHeight="1" thickBot="1">
      <c r="A166" s="120">
        <v>28</v>
      </c>
      <c r="B166" s="121">
        <v>82</v>
      </c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3"/>
      <c r="R166" s="122">
        <v>83</v>
      </c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3"/>
      <c r="AH166" s="122">
        <v>84</v>
      </c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3"/>
      <c r="AX166" s="45"/>
      <c r="AY166" s="45"/>
      <c r="AZ166" s="45"/>
      <c r="BA166" s="45"/>
      <c r="BB166" s="45"/>
    </row>
    <row r="167" spans="1:54" s="1" customFormat="1" ht="6.75" customHeight="1" thickBot="1">
      <c r="A167" s="120"/>
      <c r="B167" s="128"/>
      <c r="C167" s="21">
        <f>C161+96</f>
        <v>2595</v>
      </c>
      <c r="D167" s="116"/>
      <c r="E167" s="21">
        <f>E161+96</f>
        <v>2599</v>
      </c>
      <c r="F167" s="94"/>
      <c r="G167" s="21">
        <f>G161+96</f>
        <v>2603</v>
      </c>
      <c r="H167" s="116"/>
      <c r="I167" s="21">
        <f>I161+96</f>
        <v>2607</v>
      </c>
      <c r="J167" s="94"/>
      <c r="K167" s="21">
        <f>K161+96</f>
        <v>2611</v>
      </c>
      <c r="L167" s="116"/>
      <c r="M167" s="21">
        <f>M161+96</f>
        <v>2615</v>
      </c>
      <c r="N167" s="130"/>
      <c r="O167" s="21">
        <f>O161+96</f>
        <v>2619</v>
      </c>
      <c r="P167" s="132"/>
      <c r="Q167" s="28">
        <f>Q161+96</f>
        <v>2623</v>
      </c>
      <c r="R167" s="137" t="s">
        <v>154</v>
      </c>
      <c r="S167" s="21">
        <f>S161+96</f>
        <v>2627</v>
      </c>
      <c r="T167" s="98" t="s">
        <v>171</v>
      </c>
      <c r="U167" s="21">
        <f>U161+96</f>
        <v>2631</v>
      </c>
      <c r="V167" s="100" t="s">
        <v>180</v>
      </c>
      <c r="W167" s="21">
        <f>W161+96</f>
        <v>2635</v>
      </c>
      <c r="X167" s="98" t="s">
        <v>181</v>
      </c>
      <c r="Y167" s="21">
        <f>Y161+96</f>
        <v>2639</v>
      </c>
      <c r="Z167" s="100" t="s">
        <v>198</v>
      </c>
      <c r="AA167" s="21">
        <f>AA161+96</f>
        <v>2643</v>
      </c>
      <c r="AB167" s="98" t="s">
        <v>199</v>
      </c>
      <c r="AC167" s="21">
        <f>AC161+96</f>
        <v>2647</v>
      </c>
      <c r="AD167" s="100" t="s">
        <v>215</v>
      </c>
      <c r="AE167" s="21">
        <f>AE161+96</f>
        <v>2651</v>
      </c>
      <c r="AF167" s="139" t="s">
        <v>216</v>
      </c>
      <c r="AG167" s="34">
        <f>AG161+96</f>
        <v>2655</v>
      </c>
      <c r="AH167" s="118"/>
      <c r="AI167" s="21">
        <f>AI161+96</f>
        <v>2659</v>
      </c>
      <c r="AJ167" s="116"/>
      <c r="AK167" s="21">
        <f>AK161+96</f>
        <v>2663</v>
      </c>
      <c r="AL167" s="94"/>
      <c r="AM167" s="21">
        <f>AM161+96</f>
        <v>2667</v>
      </c>
      <c r="AN167" s="116"/>
      <c r="AO167" s="21">
        <f>AO161+96</f>
        <v>2671</v>
      </c>
      <c r="AP167" s="94"/>
      <c r="AQ167" s="21">
        <f>AQ161+96</f>
        <v>2675</v>
      </c>
      <c r="AR167" s="116"/>
      <c r="AS167" s="21">
        <f>AS161+96</f>
        <v>2679</v>
      </c>
      <c r="AT167" s="110"/>
      <c r="AU167" s="21">
        <f>AU161+96</f>
        <v>2683</v>
      </c>
      <c r="AV167" s="113"/>
      <c r="AW167" s="34">
        <f>AW161+96</f>
        <v>2687</v>
      </c>
      <c r="AX167" s="2"/>
      <c r="AY167" s="2"/>
      <c r="AZ167" s="2"/>
      <c r="BA167" s="2"/>
      <c r="BB167" s="2"/>
    </row>
    <row r="168" spans="1:54" s="9" customFormat="1" ht="6.75" customHeight="1" thickBot="1">
      <c r="A168" s="120"/>
      <c r="B168" s="129"/>
      <c r="C168" s="12">
        <v>-1</v>
      </c>
      <c r="D168" s="117"/>
      <c r="E168" s="12">
        <v>-1</v>
      </c>
      <c r="F168" s="95"/>
      <c r="G168" s="12">
        <v>-1</v>
      </c>
      <c r="H168" s="117"/>
      <c r="I168" s="12">
        <v>-1</v>
      </c>
      <c r="J168" s="95"/>
      <c r="K168" s="12">
        <v>-1</v>
      </c>
      <c r="L168" s="117"/>
      <c r="M168" s="12">
        <v>-1</v>
      </c>
      <c r="N168" s="131"/>
      <c r="O168" s="12">
        <v>-1</v>
      </c>
      <c r="P168" s="133"/>
      <c r="Q168" s="25">
        <v>-1</v>
      </c>
      <c r="R168" s="138"/>
      <c r="S168" s="12">
        <v>-1</v>
      </c>
      <c r="T168" s="99"/>
      <c r="U168" s="12">
        <v>-1</v>
      </c>
      <c r="V168" s="101"/>
      <c r="W168" s="12">
        <v>-1</v>
      </c>
      <c r="X168" s="99"/>
      <c r="Y168" s="12">
        <v>-1</v>
      </c>
      <c r="Z168" s="101"/>
      <c r="AA168" s="12">
        <v>-1</v>
      </c>
      <c r="AB168" s="99"/>
      <c r="AC168" s="12">
        <v>-1</v>
      </c>
      <c r="AD168" s="101"/>
      <c r="AE168" s="12">
        <v>-1</v>
      </c>
      <c r="AF168" s="140"/>
      <c r="AG168" s="25">
        <v>-1</v>
      </c>
      <c r="AH168" s="119"/>
      <c r="AI168" s="12">
        <v>-1</v>
      </c>
      <c r="AJ168" s="117"/>
      <c r="AK168" s="12">
        <v>-1</v>
      </c>
      <c r="AL168" s="95"/>
      <c r="AM168" s="12">
        <v>-1</v>
      </c>
      <c r="AN168" s="117"/>
      <c r="AO168" s="12">
        <v>-1</v>
      </c>
      <c r="AP168" s="95"/>
      <c r="AQ168" s="12">
        <v>-1</v>
      </c>
      <c r="AR168" s="117"/>
      <c r="AS168" s="12">
        <v>-1</v>
      </c>
      <c r="AT168" s="111"/>
      <c r="AU168" s="12">
        <v>-1</v>
      </c>
      <c r="AV168" s="114"/>
      <c r="AW168" s="25">
        <v>-1</v>
      </c>
      <c r="AX168" s="2"/>
      <c r="AY168" s="2"/>
      <c r="AZ168" s="2"/>
      <c r="BA168" s="2"/>
      <c r="BB168" s="2"/>
    </row>
    <row r="169" spans="1:54" s="1" customFormat="1" ht="6.75" customHeight="1" thickBot="1">
      <c r="A169" s="120"/>
      <c r="B169" s="129"/>
      <c r="C169" s="12">
        <f>C167+1</f>
        <v>2596</v>
      </c>
      <c r="D169" s="117"/>
      <c r="E169" s="12">
        <f>E167+1</f>
        <v>2600</v>
      </c>
      <c r="F169" s="95"/>
      <c r="G169" s="12">
        <f>G167+1</f>
        <v>2604</v>
      </c>
      <c r="H169" s="117"/>
      <c r="I169" s="12">
        <f>I167+1</f>
        <v>2608</v>
      </c>
      <c r="J169" s="95"/>
      <c r="K169" s="12">
        <f>K167+1</f>
        <v>2612</v>
      </c>
      <c r="L169" s="117"/>
      <c r="M169" s="12">
        <f>M167+1</f>
        <v>2616</v>
      </c>
      <c r="N169" s="131"/>
      <c r="O169" s="12">
        <f>O167+1</f>
        <v>2620</v>
      </c>
      <c r="P169" s="134"/>
      <c r="Q169" s="25">
        <f>Q167+1</f>
        <v>2624</v>
      </c>
      <c r="R169" s="68"/>
      <c r="S169" s="12">
        <f>S167+1</f>
        <v>2628</v>
      </c>
      <c r="T169" s="75"/>
      <c r="U169" s="12">
        <f>U167+1</f>
        <v>2632</v>
      </c>
      <c r="V169" s="68"/>
      <c r="W169" s="12">
        <f>W167+1</f>
        <v>2636</v>
      </c>
      <c r="X169" s="75"/>
      <c r="Y169" s="12">
        <f>Y167+1</f>
        <v>2640</v>
      </c>
      <c r="Z169" s="68"/>
      <c r="AA169" s="12">
        <f>AA167+1</f>
        <v>2644</v>
      </c>
      <c r="AB169" s="75"/>
      <c r="AC169" s="12">
        <f>AC167+1</f>
        <v>2648</v>
      </c>
      <c r="AD169" s="68"/>
      <c r="AE169" s="12">
        <f>AE167+1</f>
        <v>2652</v>
      </c>
      <c r="AF169" s="65">
        <v>20250</v>
      </c>
      <c r="AG169" s="25">
        <f>AG167+1</f>
        <v>2656</v>
      </c>
      <c r="AH169" s="119"/>
      <c r="AI169" s="12">
        <f>AI167+1</f>
        <v>2660</v>
      </c>
      <c r="AJ169" s="117"/>
      <c r="AK169" s="12">
        <f>AK167+1</f>
        <v>2664</v>
      </c>
      <c r="AL169" s="95"/>
      <c r="AM169" s="12">
        <f>AM167+1</f>
        <v>2668</v>
      </c>
      <c r="AN169" s="117"/>
      <c r="AO169" s="12">
        <f>AO167+1</f>
        <v>2672</v>
      </c>
      <c r="AP169" s="95"/>
      <c r="AQ169" s="12">
        <f>AQ167+1</f>
        <v>2676</v>
      </c>
      <c r="AR169" s="117"/>
      <c r="AS169" s="12">
        <f>AS167+1</f>
        <v>2680</v>
      </c>
      <c r="AT169" s="112"/>
      <c r="AU169" s="12">
        <f>AU167+1</f>
        <v>2684</v>
      </c>
      <c r="AV169" s="115"/>
      <c r="AW169" s="25">
        <f>AW167+1</f>
        <v>2688</v>
      </c>
      <c r="AX169" s="2"/>
      <c r="AY169" s="2"/>
      <c r="AZ169" s="2"/>
      <c r="BA169" s="2"/>
      <c r="BB169" s="2"/>
    </row>
    <row r="170" spans="1:54" s="33" customFormat="1" ht="6.75" customHeight="1" thickBot="1">
      <c r="A170" s="120"/>
      <c r="B170" s="47">
        <f>C167*206/27</f>
        <v>19798.88888888889</v>
      </c>
      <c r="C170" s="16">
        <f>C169/32</f>
        <v>81.125</v>
      </c>
      <c r="D170" s="75">
        <f>E167*206/27</f>
        <v>19829.40740740741</v>
      </c>
      <c r="E170" s="16">
        <f>E169/32</f>
        <v>81.25</v>
      </c>
      <c r="F170" s="47">
        <f>G167*206/27</f>
        <v>19859.925925925927</v>
      </c>
      <c r="G170" s="16">
        <f>G169/32</f>
        <v>81.375</v>
      </c>
      <c r="H170" s="75">
        <f>I167*206/27</f>
        <v>19890.444444444445</v>
      </c>
      <c r="I170" s="16">
        <f>I169/32</f>
        <v>81.5</v>
      </c>
      <c r="J170" s="47">
        <f>K167*206/27</f>
        <v>19920.962962962964</v>
      </c>
      <c r="K170" s="16">
        <f>K169/32</f>
        <v>81.625</v>
      </c>
      <c r="L170" s="75">
        <f>M167*206/27</f>
        <v>19951.48148148148</v>
      </c>
      <c r="M170" s="16">
        <f>M169/32</f>
        <v>81.75</v>
      </c>
      <c r="N170" s="47">
        <f>O167*206/27</f>
        <v>19982</v>
      </c>
      <c r="O170" s="16">
        <f>O169/32</f>
        <v>81.875</v>
      </c>
      <c r="P170" s="76">
        <f>Q167*206/27</f>
        <v>20012.51851851852</v>
      </c>
      <c r="Q170" s="32">
        <f>Q169/32</f>
        <v>82</v>
      </c>
      <c r="R170" s="47">
        <f>S167*206/27</f>
        <v>20043.037037037036</v>
      </c>
      <c r="S170" s="16">
        <f>S169/32</f>
        <v>82.125</v>
      </c>
      <c r="T170" s="75">
        <f>U167*206/27</f>
        <v>20073.555555555555</v>
      </c>
      <c r="U170" s="16">
        <f>U169/32</f>
        <v>82.25</v>
      </c>
      <c r="V170" s="47">
        <f>W167*206/27</f>
        <v>20104.074074074073</v>
      </c>
      <c r="W170" s="16">
        <f>W169/32</f>
        <v>82.375</v>
      </c>
      <c r="X170" s="75">
        <f>Y167*206/27</f>
        <v>20134.59259259259</v>
      </c>
      <c r="Y170" s="16">
        <f>Y169/32</f>
        <v>82.5</v>
      </c>
      <c r="Z170" s="47">
        <f>AA167*206/27</f>
        <v>20165.11111111111</v>
      </c>
      <c r="AA170" s="16">
        <f>AA169/32</f>
        <v>82.625</v>
      </c>
      <c r="AB170" s="75">
        <f>AC167*206/27</f>
        <v>20195.62962962963</v>
      </c>
      <c r="AC170" s="16">
        <f>AC169/32</f>
        <v>82.75</v>
      </c>
      <c r="AD170" s="47">
        <f>AE167*206/27</f>
        <v>20226.14814814815</v>
      </c>
      <c r="AE170" s="16">
        <f>AE169/32</f>
        <v>82.875</v>
      </c>
      <c r="AF170" s="85">
        <f>AG167*206/27</f>
        <v>20256.666666666668</v>
      </c>
      <c r="AG170" s="32">
        <f>AG169/32</f>
        <v>83</v>
      </c>
      <c r="AH170" s="47">
        <f>AI167*206/27</f>
        <v>20287.185185185186</v>
      </c>
      <c r="AI170" s="16">
        <f>AI169/32</f>
        <v>83.125</v>
      </c>
      <c r="AJ170" s="75">
        <f>AK167*206/27</f>
        <v>20317.703703703704</v>
      </c>
      <c r="AK170" s="16">
        <f>AK169/32</f>
        <v>83.25</v>
      </c>
      <c r="AL170" s="47">
        <f>AM167*206/27</f>
        <v>20348.222222222223</v>
      </c>
      <c r="AM170" s="16">
        <f>AM169/32</f>
        <v>83.375</v>
      </c>
      <c r="AN170" s="75">
        <f>AO167*206/27</f>
        <v>20378.74074074074</v>
      </c>
      <c r="AO170" s="16">
        <f>AO169/32</f>
        <v>83.5</v>
      </c>
      <c r="AP170" s="47">
        <f>AQ167*206/27</f>
        <v>20409.25925925926</v>
      </c>
      <c r="AQ170" s="16">
        <f>AQ169/32</f>
        <v>83.625</v>
      </c>
      <c r="AR170" s="75">
        <f>AS167*206/27</f>
        <v>20439.777777777777</v>
      </c>
      <c r="AS170" s="16">
        <f>AS169/32</f>
        <v>83.75</v>
      </c>
      <c r="AT170" s="47">
        <f>AU167*206/27</f>
        <v>20470.296296296296</v>
      </c>
      <c r="AU170" s="16">
        <f>AU169/32</f>
        <v>83.875</v>
      </c>
      <c r="AV170" s="65">
        <f>AW167*206/27</f>
        <v>20500.814814814814</v>
      </c>
      <c r="AW170" s="32">
        <f>AW169/32</f>
        <v>84</v>
      </c>
      <c r="AX170" s="44"/>
      <c r="AY170" s="44"/>
      <c r="AZ170" s="44"/>
      <c r="BA170" s="44"/>
      <c r="BB170" s="44"/>
    </row>
    <row r="171" spans="1:54" s="59" customFormat="1" ht="6.75" customHeight="1" thickBot="1">
      <c r="A171" s="120"/>
      <c r="B171" s="62">
        <f>C167/10</f>
        <v>259.5</v>
      </c>
      <c r="C171" s="27">
        <f>C169/4</f>
        <v>649</v>
      </c>
      <c r="D171" s="51">
        <f>E167/10</f>
        <v>259.9</v>
      </c>
      <c r="E171" s="27">
        <f>E169/4</f>
        <v>650</v>
      </c>
      <c r="F171" s="54">
        <f>G167/10</f>
        <v>260.3</v>
      </c>
      <c r="G171" s="27">
        <f>G169/4</f>
        <v>651</v>
      </c>
      <c r="H171" s="50">
        <f>I167/10</f>
        <v>260.7</v>
      </c>
      <c r="I171" s="27">
        <f>I169/4</f>
        <v>652</v>
      </c>
      <c r="J171" s="54">
        <f>K167/10</f>
        <v>261.1</v>
      </c>
      <c r="K171" s="27">
        <f>K169/4</f>
        <v>653</v>
      </c>
      <c r="L171" s="50">
        <f>M167/10</f>
        <v>261.5</v>
      </c>
      <c r="M171" s="27">
        <f>M169/4</f>
        <v>654</v>
      </c>
      <c r="N171" s="48">
        <f>O167/10</f>
        <v>261.9</v>
      </c>
      <c r="O171" s="27">
        <f>O169/4</f>
        <v>655</v>
      </c>
      <c r="P171" s="53">
        <f>Q167/10</f>
        <v>262.3</v>
      </c>
      <c r="Q171" s="29">
        <f>Q169/4</f>
        <v>656</v>
      </c>
      <c r="R171" s="48">
        <f>S167/10</f>
        <v>262.7</v>
      </c>
      <c r="S171" s="27">
        <f>S169/4</f>
        <v>657</v>
      </c>
      <c r="T171" s="51">
        <f>U167/10</f>
        <v>263.1</v>
      </c>
      <c r="U171" s="27">
        <f>U169/4</f>
        <v>658</v>
      </c>
      <c r="V171" s="52">
        <f>W167/10</f>
        <v>263.5</v>
      </c>
      <c r="W171" s="27">
        <f>W169/4</f>
        <v>659</v>
      </c>
      <c r="X171" s="51">
        <f>Y167/10</f>
        <v>263.9</v>
      </c>
      <c r="Y171" s="27">
        <f>Y169/4</f>
        <v>660</v>
      </c>
      <c r="Z171" s="54">
        <f>AA167/10</f>
        <v>264.3</v>
      </c>
      <c r="AA171" s="27">
        <f>AA169/4</f>
        <v>661</v>
      </c>
      <c r="AB171" s="50">
        <f>AC167/10</f>
        <v>264.7</v>
      </c>
      <c r="AC171" s="27">
        <f>AC169/4</f>
        <v>662</v>
      </c>
      <c r="AD171" s="52">
        <f>AE167/10</f>
        <v>265.1</v>
      </c>
      <c r="AE171" s="27">
        <f>AE169/4</f>
        <v>663</v>
      </c>
      <c r="AF171" s="53">
        <f>AG167/10</f>
        <v>265.5</v>
      </c>
      <c r="AG171" s="29">
        <f>AG169/4</f>
        <v>664</v>
      </c>
      <c r="AH171" s="55">
        <f>AI167/10</f>
        <v>265.9</v>
      </c>
      <c r="AI171" s="27">
        <f>AI169/4</f>
        <v>665</v>
      </c>
      <c r="AJ171" s="51">
        <f>AK167/10</f>
        <v>266.3</v>
      </c>
      <c r="AK171" s="27">
        <f>AK169/4</f>
        <v>666</v>
      </c>
      <c r="AL171" s="52">
        <f>AM167/10</f>
        <v>266.7</v>
      </c>
      <c r="AM171" s="27">
        <f>AM169/4</f>
        <v>667</v>
      </c>
      <c r="AN171" s="51">
        <f>AO167/10</f>
        <v>267.1</v>
      </c>
      <c r="AO171" s="27">
        <f>AO169/4</f>
        <v>668</v>
      </c>
      <c r="AP171" s="52">
        <f>AQ167/10</f>
        <v>267.5</v>
      </c>
      <c r="AQ171" s="27">
        <f>AQ169/4</f>
        <v>669</v>
      </c>
      <c r="AR171" s="51">
        <f>AS167/10</f>
        <v>267.9</v>
      </c>
      <c r="AS171" s="27">
        <f>AS169/4</f>
        <v>670</v>
      </c>
      <c r="AT171" s="52">
        <f>AU167/10</f>
        <v>268.3</v>
      </c>
      <c r="AU171" s="27">
        <f>AU169/4</f>
        <v>671</v>
      </c>
      <c r="AV171" s="56">
        <f>AW167/10</f>
        <v>268.7</v>
      </c>
      <c r="AW171" s="29">
        <f>AW169/4</f>
        <v>672</v>
      </c>
      <c r="AX171" s="58"/>
      <c r="AY171" s="58"/>
      <c r="AZ171" s="58"/>
      <c r="BA171" s="58"/>
      <c r="BB171" s="58"/>
    </row>
    <row r="172" spans="1:54" s="8" customFormat="1" ht="6.75" customHeight="1" thickBot="1">
      <c r="A172" s="120">
        <v>29</v>
      </c>
      <c r="B172" s="121">
        <v>85</v>
      </c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3"/>
      <c r="R172" s="122">
        <v>86</v>
      </c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3"/>
      <c r="AH172" s="122">
        <v>87</v>
      </c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3"/>
      <c r="AX172" s="45"/>
      <c r="AY172" s="45"/>
      <c r="AZ172" s="45"/>
      <c r="BA172" s="45"/>
      <c r="BB172" s="45"/>
    </row>
    <row r="173" spans="1:54" s="1" customFormat="1" ht="6.75" customHeight="1" thickBot="1">
      <c r="A173" s="120"/>
      <c r="B173" s="128"/>
      <c r="C173" s="21">
        <f>C167+96</f>
        <v>2691</v>
      </c>
      <c r="D173" s="116"/>
      <c r="E173" s="21">
        <f>E167+96</f>
        <v>2695</v>
      </c>
      <c r="F173" s="94"/>
      <c r="G173" s="21">
        <f>G167+96</f>
        <v>2699</v>
      </c>
      <c r="H173" s="116"/>
      <c r="I173" s="21">
        <f>I167+96</f>
        <v>2703</v>
      </c>
      <c r="J173" s="94"/>
      <c r="K173" s="21">
        <f>K167+96</f>
        <v>2707</v>
      </c>
      <c r="L173" s="116"/>
      <c r="M173" s="21">
        <f>M167+96</f>
        <v>2711</v>
      </c>
      <c r="N173" s="130"/>
      <c r="O173" s="21">
        <f>O167+96</f>
        <v>2715</v>
      </c>
      <c r="P173" s="132"/>
      <c r="Q173" s="28">
        <f>Q167+96</f>
        <v>2719</v>
      </c>
      <c r="R173" s="137"/>
      <c r="S173" s="21">
        <f>S167+96</f>
        <v>2723</v>
      </c>
      <c r="T173" s="98"/>
      <c r="U173" s="21">
        <f>U167+96</f>
        <v>2727</v>
      </c>
      <c r="V173" s="100"/>
      <c r="W173" s="21">
        <f>W167+96</f>
        <v>2731</v>
      </c>
      <c r="X173" s="98"/>
      <c r="Y173" s="21">
        <f>Y167+96</f>
        <v>2735</v>
      </c>
      <c r="Z173" s="100"/>
      <c r="AA173" s="21">
        <f>AA167+96</f>
        <v>2739</v>
      </c>
      <c r="AB173" s="98"/>
      <c r="AC173" s="21">
        <f>AC167+96</f>
        <v>2743</v>
      </c>
      <c r="AD173" s="100"/>
      <c r="AE173" s="21">
        <f>AE167+96</f>
        <v>2747</v>
      </c>
      <c r="AF173" s="135"/>
      <c r="AG173" s="34">
        <f>AG167+96</f>
        <v>2751</v>
      </c>
      <c r="AH173" s="118"/>
      <c r="AI173" s="21">
        <f>AI167+96</f>
        <v>2755</v>
      </c>
      <c r="AJ173" s="116"/>
      <c r="AK173" s="21">
        <f>AK167+96</f>
        <v>2759</v>
      </c>
      <c r="AL173" s="94"/>
      <c r="AM173" s="21">
        <f>AM167+96</f>
        <v>2763</v>
      </c>
      <c r="AN173" s="116"/>
      <c r="AO173" s="21">
        <f>AO167+96</f>
        <v>2767</v>
      </c>
      <c r="AP173" s="94"/>
      <c r="AQ173" s="21">
        <f>AQ167+96</f>
        <v>2771</v>
      </c>
      <c r="AR173" s="116"/>
      <c r="AS173" s="21">
        <f>AS167+96</f>
        <v>2775</v>
      </c>
      <c r="AT173" s="110"/>
      <c r="AU173" s="21">
        <f>AU167+96</f>
        <v>2779</v>
      </c>
      <c r="AV173" s="113"/>
      <c r="AW173" s="34">
        <f>AW167+96</f>
        <v>2783</v>
      </c>
      <c r="AX173" s="2"/>
      <c r="AY173" s="2"/>
      <c r="AZ173" s="2"/>
      <c r="BA173" s="2"/>
      <c r="BB173" s="2"/>
    </row>
    <row r="174" spans="1:54" s="9" customFormat="1" ht="6.75" customHeight="1" thickBot="1">
      <c r="A174" s="120"/>
      <c r="B174" s="129"/>
      <c r="C174" s="12">
        <v>-1</v>
      </c>
      <c r="D174" s="117"/>
      <c r="E174" s="12">
        <v>-1</v>
      </c>
      <c r="F174" s="95"/>
      <c r="G174" s="12">
        <v>-1</v>
      </c>
      <c r="H174" s="117"/>
      <c r="I174" s="12">
        <v>-1</v>
      </c>
      <c r="J174" s="95"/>
      <c r="K174" s="12">
        <v>-1</v>
      </c>
      <c r="L174" s="117"/>
      <c r="M174" s="12">
        <v>-1</v>
      </c>
      <c r="N174" s="131"/>
      <c r="O174" s="12">
        <v>-1</v>
      </c>
      <c r="P174" s="133"/>
      <c r="Q174" s="25">
        <v>-1</v>
      </c>
      <c r="R174" s="138"/>
      <c r="S174" s="12">
        <v>-1</v>
      </c>
      <c r="T174" s="99"/>
      <c r="U174" s="12">
        <v>-1</v>
      </c>
      <c r="V174" s="101"/>
      <c r="W174" s="12">
        <v>-1</v>
      </c>
      <c r="X174" s="99"/>
      <c r="Y174" s="12">
        <v>-1</v>
      </c>
      <c r="Z174" s="101"/>
      <c r="AA174" s="12">
        <v>-1</v>
      </c>
      <c r="AB174" s="99"/>
      <c r="AC174" s="12">
        <v>-1</v>
      </c>
      <c r="AD174" s="101"/>
      <c r="AE174" s="12">
        <v>-1</v>
      </c>
      <c r="AF174" s="136"/>
      <c r="AG174" s="25">
        <v>-1</v>
      </c>
      <c r="AH174" s="119"/>
      <c r="AI174" s="12">
        <v>-1</v>
      </c>
      <c r="AJ174" s="117"/>
      <c r="AK174" s="12">
        <v>-1</v>
      </c>
      <c r="AL174" s="95"/>
      <c r="AM174" s="12">
        <v>-1</v>
      </c>
      <c r="AN174" s="117"/>
      <c r="AO174" s="12">
        <v>-1</v>
      </c>
      <c r="AP174" s="95"/>
      <c r="AQ174" s="12">
        <v>-1</v>
      </c>
      <c r="AR174" s="117"/>
      <c r="AS174" s="12">
        <v>-1</v>
      </c>
      <c r="AT174" s="111"/>
      <c r="AU174" s="12">
        <v>-1</v>
      </c>
      <c r="AV174" s="114"/>
      <c r="AW174" s="25">
        <v>-1</v>
      </c>
      <c r="AX174" s="2"/>
      <c r="AY174" s="2"/>
      <c r="AZ174" s="2"/>
      <c r="BA174" s="2"/>
      <c r="BB174" s="2"/>
    </row>
    <row r="175" spans="1:54" s="1" customFormat="1" ht="6.75" customHeight="1" thickBot="1">
      <c r="A175" s="120"/>
      <c r="B175" s="129"/>
      <c r="C175" s="12">
        <f>C173+1</f>
        <v>2692</v>
      </c>
      <c r="D175" s="117"/>
      <c r="E175" s="12">
        <f>E173+1</f>
        <v>2696</v>
      </c>
      <c r="F175" s="95"/>
      <c r="G175" s="12">
        <f>G173+1</f>
        <v>2700</v>
      </c>
      <c r="H175" s="117"/>
      <c r="I175" s="12">
        <f>I173+1</f>
        <v>2704</v>
      </c>
      <c r="J175" s="95"/>
      <c r="K175" s="12">
        <f>K173+1</f>
        <v>2708</v>
      </c>
      <c r="L175" s="117"/>
      <c r="M175" s="12">
        <f>M173+1</f>
        <v>2712</v>
      </c>
      <c r="N175" s="131"/>
      <c r="O175" s="12">
        <f>O173+1</f>
        <v>2716</v>
      </c>
      <c r="P175" s="134"/>
      <c r="Q175" s="25">
        <f>Q173+1</f>
        <v>2720</v>
      </c>
      <c r="R175" s="68"/>
      <c r="S175" s="12">
        <f>S173+1</f>
        <v>2724</v>
      </c>
      <c r="T175" s="75"/>
      <c r="U175" s="12">
        <f>U173+1</f>
        <v>2728</v>
      </c>
      <c r="V175" s="68"/>
      <c r="W175" s="12">
        <f>W173+1</f>
        <v>2732</v>
      </c>
      <c r="X175" s="75"/>
      <c r="Y175" s="12">
        <f>Y173+1</f>
        <v>2736</v>
      </c>
      <c r="Z175" s="68"/>
      <c r="AA175" s="12">
        <f>AA173+1</f>
        <v>2740</v>
      </c>
      <c r="AB175" s="75"/>
      <c r="AC175" s="12">
        <f>AC173+1</f>
        <v>2744</v>
      </c>
      <c r="AD175" s="68"/>
      <c r="AE175" s="12">
        <f>AE173+1</f>
        <v>2748</v>
      </c>
      <c r="AF175" s="65"/>
      <c r="AG175" s="25">
        <f>AG173+1</f>
        <v>2752</v>
      </c>
      <c r="AH175" s="119"/>
      <c r="AI175" s="12">
        <f>AI173+1</f>
        <v>2756</v>
      </c>
      <c r="AJ175" s="117"/>
      <c r="AK175" s="12">
        <f>AK173+1</f>
        <v>2760</v>
      </c>
      <c r="AL175" s="95"/>
      <c r="AM175" s="12">
        <f>AM173+1</f>
        <v>2764</v>
      </c>
      <c r="AN175" s="117"/>
      <c r="AO175" s="12">
        <f>AO173+1</f>
        <v>2768</v>
      </c>
      <c r="AP175" s="95"/>
      <c r="AQ175" s="12">
        <f>AQ173+1</f>
        <v>2772</v>
      </c>
      <c r="AR175" s="117"/>
      <c r="AS175" s="12">
        <f>AS173+1</f>
        <v>2776</v>
      </c>
      <c r="AT175" s="112"/>
      <c r="AU175" s="12">
        <f>AU173+1</f>
        <v>2780</v>
      </c>
      <c r="AV175" s="115"/>
      <c r="AW175" s="25">
        <f>AW173+1</f>
        <v>2784</v>
      </c>
      <c r="AX175" s="2"/>
      <c r="AY175" s="2"/>
      <c r="AZ175" s="2"/>
      <c r="BA175" s="2"/>
      <c r="BB175" s="2"/>
    </row>
    <row r="176" spans="1:54" s="33" customFormat="1" ht="6.75" customHeight="1" thickBot="1">
      <c r="A176" s="120"/>
      <c r="B176" s="47">
        <f>C173*206/27</f>
        <v>20531.333333333332</v>
      </c>
      <c r="C176" s="16">
        <f>C175/32</f>
        <v>84.125</v>
      </c>
      <c r="D176" s="75">
        <f>E173*206/27</f>
        <v>20561.85185185185</v>
      </c>
      <c r="E176" s="16">
        <f>E175/32</f>
        <v>84.25</v>
      </c>
      <c r="F176" s="47">
        <f>G173*206/27</f>
        <v>20592.37037037037</v>
      </c>
      <c r="G176" s="16">
        <f>G175/32</f>
        <v>84.375</v>
      </c>
      <c r="H176" s="75">
        <f>I173*206/27</f>
        <v>20622.88888888889</v>
      </c>
      <c r="I176" s="16">
        <f>I175/32</f>
        <v>84.5</v>
      </c>
      <c r="J176" s="47">
        <f>K173*206/27</f>
        <v>20653.40740740741</v>
      </c>
      <c r="K176" s="16">
        <f>K175/32</f>
        <v>84.625</v>
      </c>
      <c r="L176" s="75">
        <f>M173*206/27</f>
        <v>20683.925925925927</v>
      </c>
      <c r="M176" s="16">
        <f>M175/32</f>
        <v>84.75</v>
      </c>
      <c r="N176" s="47">
        <f>O173*206/27</f>
        <v>20714.444444444445</v>
      </c>
      <c r="O176" s="16">
        <f>O175/32</f>
        <v>84.875</v>
      </c>
      <c r="P176" s="76">
        <f>Q173*206/27</f>
        <v>20744.962962962964</v>
      </c>
      <c r="Q176" s="32">
        <f>Q175/32</f>
        <v>85</v>
      </c>
      <c r="R176" s="47">
        <f>S173*206/27</f>
        <v>20775.48148148148</v>
      </c>
      <c r="S176" s="16">
        <f>S175/32</f>
        <v>85.125</v>
      </c>
      <c r="T176" s="75">
        <f>U173*206/27</f>
        <v>20806</v>
      </c>
      <c r="U176" s="16">
        <f>U175/32</f>
        <v>85.25</v>
      </c>
      <c r="V176" s="47">
        <f>W173*206/27</f>
        <v>20836.51851851852</v>
      </c>
      <c r="W176" s="16">
        <f>W175/32</f>
        <v>85.375</v>
      </c>
      <c r="X176" s="75">
        <f>Y173*206/27</f>
        <v>20867.037037037036</v>
      </c>
      <c r="Y176" s="16">
        <f>Y175/32</f>
        <v>85.5</v>
      </c>
      <c r="Z176" s="47">
        <f>AA173*206/27</f>
        <v>20897.555555555555</v>
      </c>
      <c r="AA176" s="16">
        <f>AA175/32</f>
        <v>85.625</v>
      </c>
      <c r="AB176" s="75">
        <f>AC173*206/27</f>
        <v>20928.074074074073</v>
      </c>
      <c r="AC176" s="16">
        <f>AC175/32</f>
        <v>85.75</v>
      </c>
      <c r="AD176" s="47">
        <f>AE173*206/27</f>
        <v>20958.59259259259</v>
      </c>
      <c r="AE176" s="16">
        <f>AE175/32</f>
        <v>85.875</v>
      </c>
      <c r="AF176" s="76">
        <f>AG173*206/27</f>
        <v>20989.11111111111</v>
      </c>
      <c r="AG176" s="32">
        <f>AG175/32</f>
        <v>86</v>
      </c>
      <c r="AH176" s="47">
        <f>AI173*206/27</f>
        <v>21019.62962962963</v>
      </c>
      <c r="AI176" s="16">
        <f>AI175/32</f>
        <v>86.125</v>
      </c>
      <c r="AJ176" s="75">
        <f>AK173*206/27</f>
        <v>21050.14814814815</v>
      </c>
      <c r="AK176" s="16">
        <f>AK175/32</f>
        <v>86.25</v>
      </c>
      <c r="AL176" s="47">
        <f>AM173*206/27</f>
        <v>21080.666666666668</v>
      </c>
      <c r="AM176" s="16">
        <f>AM175/32</f>
        <v>86.375</v>
      </c>
      <c r="AN176" s="75">
        <f>AO173*206/27</f>
        <v>21111.185185185186</v>
      </c>
      <c r="AO176" s="16">
        <f>AO175/32</f>
        <v>86.5</v>
      </c>
      <c r="AP176" s="47">
        <f>AQ173*206/27</f>
        <v>21141.703703703704</v>
      </c>
      <c r="AQ176" s="16">
        <f>AQ175/32</f>
        <v>86.625</v>
      </c>
      <c r="AR176" s="75">
        <f>AS173*206/27</f>
        <v>21172.222222222223</v>
      </c>
      <c r="AS176" s="16">
        <f>AS175/32</f>
        <v>86.75</v>
      </c>
      <c r="AT176" s="47">
        <f>AU173*206/27</f>
        <v>21202.74074074074</v>
      </c>
      <c r="AU176" s="16">
        <f>AU175/32</f>
        <v>86.875</v>
      </c>
      <c r="AV176" s="65">
        <f>AW173*206/27</f>
        <v>21233.25925925926</v>
      </c>
      <c r="AW176" s="32">
        <f>AW175/32</f>
        <v>87</v>
      </c>
      <c r="AX176" s="44"/>
      <c r="AY176" s="44"/>
      <c r="AZ176" s="44"/>
      <c r="BA176" s="44"/>
      <c r="BB176" s="44"/>
    </row>
    <row r="177" spans="1:54" s="59" customFormat="1" ht="6.75" customHeight="1" thickBot="1">
      <c r="A177" s="120"/>
      <c r="B177" s="62">
        <f>C173/10</f>
        <v>269.1</v>
      </c>
      <c r="C177" s="27">
        <f>C175/4</f>
        <v>673</v>
      </c>
      <c r="D177" s="51">
        <f>E173/10</f>
        <v>269.5</v>
      </c>
      <c r="E177" s="27">
        <f>E175/4</f>
        <v>674</v>
      </c>
      <c r="F177" s="54">
        <f>G173/10</f>
        <v>269.9</v>
      </c>
      <c r="G177" s="27">
        <f>G175/4</f>
        <v>675</v>
      </c>
      <c r="H177" s="50">
        <f>I173/10</f>
        <v>270.3</v>
      </c>
      <c r="I177" s="27">
        <f>I175/4</f>
        <v>676</v>
      </c>
      <c r="J177" s="54">
        <f>K173/10</f>
        <v>270.7</v>
      </c>
      <c r="K177" s="27">
        <f>K175/4</f>
        <v>677</v>
      </c>
      <c r="L177" s="50">
        <f>M173/10</f>
        <v>271.1</v>
      </c>
      <c r="M177" s="27">
        <f>M175/4</f>
        <v>678</v>
      </c>
      <c r="N177" s="48">
        <f>O173/10</f>
        <v>271.5</v>
      </c>
      <c r="O177" s="27">
        <f>O175/4</f>
        <v>679</v>
      </c>
      <c r="P177" s="53">
        <f>Q173/10</f>
        <v>271.9</v>
      </c>
      <c r="Q177" s="29">
        <f>Q175/4</f>
        <v>680</v>
      </c>
      <c r="R177" s="48">
        <f>S173/10</f>
        <v>272.3</v>
      </c>
      <c r="S177" s="27">
        <f>S175/4</f>
        <v>681</v>
      </c>
      <c r="T177" s="51">
        <f>U173/10</f>
        <v>272.7</v>
      </c>
      <c r="U177" s="27">
        <f>U175/4</f>
        <v>682</v>
      </c>
      <c r="V177" s="52">
        <f>W173/10</f>
        <v>273.1</v>
      </c>
      <c r="W177" s="27">
        <f>W175/4</f>
        <v>683</v>
      </c>
      <c r="X177" s="51">
        <f>Y173/10</f>
        <v>273.5</v>
      </c>
      <c r="Y177" s="27">
        <f>Y175/4</f>
        <v>684</v>
      </c>
      <c r="Z177" s="54">
        <f>AA173/10</f>
        <v>273.9</v>
      </c>
      <c r="AA177" s="27">
        <f>AA175/4</f>
        <v>685</v>
      </c>
      <c r="AB177" s="50">
        <f>AC173/10</f>
        <v>274.3</v>
      </c>
      <c r="AC177" s="27">
        <f>AC175/4</f>
        <v>686</v>
      </c>
      <c r="AD177" s="52">
        <f>AE173/10</f>
        <v>274.7</v>
      </c>
      <c r="AE177" s="27">
        <f>AE175/4</f>
        <v>687</v>
      </c>
      <c r="AF177" s="53">
        <f>AG173/10</f>
        <v>275.1</v>
      </c>
      <c r="AG177" s="29">
        <f>AG175/4</f>
        <v>688</v>
      </c>
      <c r="AH177" s="55">
        <f>AI173/10</f>
        <v>275.5</v>
      </c>
      <c r="AI177" s="27">
        <f>AI175/4</f>
        <v>689</v>
      </c>
      <c r="AJ177" s="51">
        <f>AK173/10</f>
        <v>275.9</v>
      </c>
      <c r="AK177" s="27">
        <f>AK175/4</f>
        <v>690</v>
      </c>
      <c r="AL177" s="52">
        <f>AM173/10</f>
        <v>276.3</v>
      </c>
      <c r="AM177" s="27">
        <f>AM175/4</f>
        <v>691</v>
      </c>
      <c r="AN177" s="51">
        <f>AO173/10</f>
        <v>276.7</v>
      </c>
      <c r="AO177" s="27">
        <f>AO175/4</f>
        <v>692</v>
      </c>
      <c r="AP177" s="52">
        <f>AQ173/10</f>
        <v>277.1</v>
      </c>
      <c r="AQ177" s="27">
        <f>AQ175/4</f>
        <v>693</v>
      </c>
      <c r="AR177" s="51">
        <f>AS173/10</f>
        <v>277.5</v>
      </c>
      <c r="AS177" s="27">
        <f>AS175/4</f>
        <v>694</v>
      </c>
      <c r="AT177" s="52">
        <f>AU173/10</f>
        <v>277.9</v>
      </c>
      <c r="AU177" s="27">
        <f>AU175/4</f>
        <v>695</v>
      </c>
      <c r="AV177" s="56">
        <f>AW173/10</f>
        <v>278.3</v>
      </c>
      <c r="AW177" s="29">
        <f>AW175/4</f>
        <v>696</v>
      </c>
      <c r="AX177" s="58"/>
      <c r="AY177" s="58"/>
      <c r="AZ177" s="58"/>
      <c r="BA177" s="58"/>
      <c r="BB177" s="58"/>
    </row>
    <row r="178" spans="1:54" s="8" customFormat="1" ht="6.75" customHeight="1" thickBot="1">
      <c r="A178" s="120">
        <v>30</v>
      </c>
      <c r="B178" s="121">
        <v>88</v>
      </c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3"/>
      <c r="R178" s="122">
        <v>89</v>
      </c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3"/>
      <c r="AH178" s="122">
        <v>90</v>
      </c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3"/>
      <c r="AX178" s="45"/>
      <c r="AY178" s="45"/>
      <c r="AZ178" s="45"/>
      <c r="BA178" s="45"/>
      <c r="BB178" s="45"/>
    </row>
    <row r="179" spans="1:54" s="1" customFormat="1" ht="6.75" customHeight="1" thickBot="1">
      <c r="A179" s="120"/>
      <c r="B179" s="128"/>
      <c r="C179" s="21">
        <f>C173+96</f>
        <v>2787</v>
      </c>
      <c r="D179" s="116"/>
      <c r="E179" s="21">
        <f>E173+96</f>
        <v>2791</v>
      </c>
      <c r="F179" s="94"/>
      <c r="G179" s="21">
        <f>G173+96</f>
        <v>2795</v>
      </c>
      <c r="H179" s="116"/>
      <c r="I179" s="21">
        <f>I173+96</f>
        <v>2799</v>
      </c>
      <c r="J179" s="94"/>
      <c r="K179" s="21">
        <f>K173+96</f>
        <v>2803</v>
      </c>
      <c r="L179" s="116"/>
      <c r="M179" s="21">
        <f>M173+96</f>
        <v>2807</v>
      </c>
      <c r="N179" s="130"/>
      <c r="O179" s="21">
        <f>O173+96</f>
        <v>2811</v>
      </c>
      <c r="P179" s="132"/>
      <c r="Q179" s="28">
        <f>Q173+96</f>
        <v>2815</v>
      </c>
      <c r="R179" s="118"/>
      <c r="S179" s="21">
        <f>S173+96</f>
        <v>2819</v>
      </c>
      <c r="T179" s="116"/>
      <c r="U179" s="21">
        <f>U173+96</f>
        <v>2823</v>
      </c>
      <c r="V179" s="94"/>
      <c r="W179" s="21">
        <f>W173+96</f>
        <v>2827</v>
      </c>
      <c r="X179" s="116"/>
      <c r="Y179" s="21">
        <f>Y173+96</f>
        <v>2831</v>
      </c>
      <c r="Z179" s="94"/>
      <c r="AA179" s="21">
        <f>AA173+96</f>
        <v>2835</v>
      </c>
      <c r="AB179" s="116"/>
      <c r="AC179" s="21">
        <f>AC173+96</f>
        <v>2839</v>
      </c>
      <c r="AD179" s="124"/>
      <c r="AE179" s="21">
        <f>AE173+96</f>
        <v>2843</v>
      </c>
      <c r="AF179" s="126"/>
      <c r="AG179" s="34">
        <f>AG173+96</f>
        <v>2847</v>
      </c>
      <c r="AH179" s="118"/>
      <c r="AI179" s="21">
        <f>AI173+96</f>
        <v>2851</v>
      </c>
      <c r="AJ179" s="116"/>
      <c r="AK179" s="21">
        <f>AK173+96</f>
        <v>2855</v>
      </c>
      <c r="AL179" s="94"/>
      <c r="AM179" s="21">
        <f>AM173+96</f>
        <v>2859</v>
      </c>
      <c r="AN179" s="116"/>
      <c r="AO179" s="21">
        <f>AO173+96</f>
        <v>2863</v>
      </c>
      <c r="AP179" s="94"/>
      <c r="AQ179" s="21">
        <f>AQ173+96</f>
        <v>2867</v>
      </c>
      <c r="AR179" s="116"/>
      <c r="AS179" s="21">
        <f>AS173+96</f>
        <v>2871</v>
      </c>
      <c r="AT179" s="110"/>
      <c r="AU179" s="21">
        <f>AU173+96</f>
        <v>2875</v>
      </c>
      <c r="AV179" s="113"/>
      <c r="AW179" s="34">
        <f>AW173+96</f>
        <v>2879</v>
      </c>
      <c r="AX179" s="2"/>
      <c r="AY179" s="2"/>
      <c r="AZ179" s="2"/>
      <c r="BA179" s="2"/>
      <c r="BB179" s="2"/>
    </row>
    <row r="180" spans="1:54" s="9" customFormat="1" ht="6.75" customHeight="1" thickBot="1">
      <c r="A180" s="120"/>
      <c r="B180" s="129"/>
      <c r="C180" s="12">
        <v>-1</v>
      </c>
      <c r="D180" s="117"/>
      <c r="E180" s="12">
        <v>-1</v>
      </c>
      <c r="F180" s="95"/>
      <c r="G180" s="12">
        <v>-1</v>
      </c>
      <c r="H180" s="117"/>
      <c r="I180" s="12">
        <v>-1</v>
      </c>
      <c r="J180" s="95"/>
      <c r="K180" s="12">
        <v>-1</v>
      </c>
      <c r="L180" s="117"/>
      <c r="M180" s="12">
        <v>-1</v>
      </c>
      <c r="N180" s="131"/>
      <c r="O180" s="12">
        <v>-1</v>
      </c>
      <c r="P180" s="133"/>
      <c r="Q180" s="25">
        <v>-1</v>
      </c>
      <c r="R180" s="119"/>
      <c r="S180" s="12">
        <v>-1</v>
      </c>
      <c r="T180" s="117"/>
      <c r="U180" s="12">
        <v>-1</v>
      </c>
      <c r="V180" s="95"/>
      <c r="W180" s="12">
        <v>-1</v>
      </c>
      <c r="X180" s="117"/>
      <c r="Y180" s="12">
        <v>-1</v>
      </c>
      <c r="Z180" s="95"/>
      <c r="AA180" s="12">
        <v>-1</v>
      </c>
      <c r="AB180" s="117"/>
      <c r="AC180" s="12">
        <v>-1</v>
      </c>
      <c r="AD180" s="125"/>
      <c r="AE180" s="12">
        <v>-1</v>
      </c>
      <c r="AF180" s="127"/>
      <c r="AG180" s="25">
        <v>-1</v>
      </c>
      <c r="AH180" s="119"/>
      <c r="AI180" s="12">
        <v>-1</v>
      </c>
      <c r="AJ180" s="117"/>
      <c r="AK180" s="12">
        <v>-1</v>
      </c>
      <c r="AL180" s="95"/>
      <c r="AM180" s="12">
        <v>-1</v>
      </c>
      <c r="AN180" s="117"/>
      <c r="AO180" s="12">
        <v>-1</v>
      </c>
      <c r="AP180" s="95"/>
      <c r="AQ180" s="12">
        <v>-1</v>
      </c>
      <c r="AR180" s="117"/>
      <c r="AS180" s="12">
        <v>-1</v>
      </c>
      <c r="AT180" s="111"/>
      <c r="AU180" s="12">
        <v>-1</v>
      </c>
      <c r="AV180" s="114"/>
      <c r="AW180" s="25">
        <v>-1</v>
      </c>
      <c r="AX180" s="2"/>
      <c r="AY180" s="2"/>
      <c r="AZ180" s="2"/>
      <c r="BA180" s="2"/>
      <c r="BB180" s="2"/>
    </row>
    <row r="181" spans="1:54" s="1" customFormat="1" ht="6.75" customHeight="1" thickBot="1">
      <c r="A181" s="120"/>
      <c r="B181" s="129"/>
      <c r="C181" s="12">
        <f>C179+1</f>
        <v>2788</v>
      </c>
      <c r="D181" s="117"/>
      <c r="E181" s="12">
        <f>E179+1</f>
        <v>2792</v>
      </c>
      <c r="F181" s="95"/>
      <c r="G181" s="12">
        <f>G179+1</f>
        <v>2796</v>
      </c>
      <c r="H181" s="117"/>
      <c r="I181" s="12">
        <f>I179+1</f>
        <v>2800</v>
      </c>
      <c r="J181" s="95"/>
      <c r="K181" s="12">
        <f>K179+1</f>
        <v>2804</v>
      </c>
      <c r="L181" s="117"/>
      <c r="M181" s="12">
        <f>M179+1</f>
        <v>2808</v>
      </c>
      <c r="N181" s="131"/>
      <c r="O181" s="12">
        <f>O179+1</f>
        <v>2812</v>
      </c>
      <c r="P181" s="134"/>
      <c r="Q181" s="25">
        <f>Q179+1</f>
        <v>2816</v>
      </c>
      <c r="R181" s="119"/>
      <c r="S181" s="12">
        <f>S179+1</f>
        <v>2820</v>
      </c>
      <c r="T181" s="117"/>
      <c r="U181" s="12">
        <f>U179+1</f>
        <v>2824</v>
      </c>
      <c r="V181" s="95"/>
      <c r="W181" s="12">
        <f>W179+1</f>
        <v>2828</v>
      </c>
      <c r="X181" s="117"/>
      <c r="Y181" s="12">
        <f>Y179+1</f>
        <v>2832</v>
      </c>
      <c r="Z181" s="95"/>
      <c r="AA181" s="12">
        <f>AA179+1</f>
        <v>2836</v>
      </c>
      <c r="AB181" s="117"/>
      <c r="AC181" s="12">
        <f>AC179+1</f>
        <v>2840</v>
      </c>
      <c r="AD181" s="125"/>
      <c r="AE181" s="12">
        <f>AE179+1</f>
        <v>2844</v>
      </c>
      <c r="AF181" s="127"/>
      <c r="AG181" s="25">
        <f>AG179+1</f>
        <v>2848</v>
      </c>
      <c r="AH181" s="119"/>
      <c r="AI181" s="12">
        <f>AI179+1</f>
        <v>2852</v>
      </c>
      <c r="AJ181" s="117"/>
      <c r="AK181" s="12">
        <f>AK179+1</f>
        <v>2856</v>
      </c>
      <c r="AL181" s="95"/>
      <c r="AM181" s="12">
        <f>AM179+1</f>
        <v>2860</v>
      </c>
      <c r="AN181" s="117"/>
      <c r="AO181" s="12">
        <f>AO179+1</f>
        <v>2864</v>
      </c>
      <c r="AP181" s="95"/>
      <c r="AQ181" s="12">
        <f>AQ179+1</f>
        <v>2868</v>
      </c>
      <c r="AR181" s="117"/>
      <c r="AS181" s="12">
        <f>AS179+1</f>
        <v>2872</v>
      </c>
      <c r="AT181" s="112"/>
      <c r="AU181" s="12">
        <f>AU179+1</f>
        <v>2876</v>
      </c>
      <c r="AV181" s="115"/>
      <c r="AW181" s="25">
        <f>AW179+1</f>
        <v>2880</v>
      </c>
      <c r="AX181" s="2"/>
      <c r="AY181" s="2"/>
      <c r="AZ181" s="2"/>
      <c r="BA181" s="2"/>
      <c r="BB181" s="2"/>
    </row>
    <row r="182" spans="1:54" s="33" customFormat="1" ht="6.75" customHeight="1" thickBot="1">
      <c r="A182" s="120"/>
      <c r="B182" s="47">
        <f>C179*206/27</f>
        <v>21263.777777777777</v>
      </c>
      <c r="C182" s="16">
        <f>C181/32</f>
        <v>87.125</v>
      </c>
      <c r="D182" s="75">
        <f>E179*206/27</f>
        <v>21294.296296296296</v>
      </c>
      <c r="E182" s="16">
        <f>E181/32</f>
        <v>87.25</v>
      </c>
      <c r="F182" s="47">
        <f>G179*206/27</f>
        <v>21324.814814814814</v>
      </c>
      <c r="G182" s="16">
        <f>G181/32</f>
        <v>87.375</v>
      </c>
      <c r="H182" s="75">
        <f>I179*206/27</f>
        <v>21355.333333333332</v>
      </c>
      <c r="I182" s="16">
        <f>I181/32</f>
        <v>87.5</v>
      </c>
      <c r="J182" s="47">
        <f>K179*206/27</f>
        <v>21385.85185185185</v>
      </c>
      <c r="K182" s="16">
        <f>K181/32</f>
        <v>87.625</v>
      </c>
      <c r="L182" s="75">
        <f>M179*206/27</f>
        <v>21416.37037037037</v>
      </c>
      <c r="M182" s="16">
        <f>M181/32</f>
        <v>87.75</v>
      </c>
      <c r="N182" s="47">
        <f>O179*206/27</f>
        <v>21446.88888888889</v>
      </c>
      <c r="O182" s="16">
        <f>O181/32</f>
        <v>87.875</v>
      </c>
      <c r="P182" s="76">
        <f>Q179*206/27</f>
        <v>21477.40740740741</v>
      </c>
      <c r="Q182" s="32">
        <f>Q181/32</f>
        <v>88</v>
      </c>
      <c r="R182" s="47">
        <f>S179*206/27</f>
        <v>21507.925925925927</v>
      </c>
      <c r="S182" s="16">
        <f>S181/32</f>
        <v>88.125</v>
      </c>
      <c r="T182" s="75">
        <f>U179*206/27</f>
        <v>21538.444444444445</v>
      </c>
      <c r="U182" s="16">
        <f>U181/32</f>
        <v>88.25</v>
      </c>
      <c r="V182" s="47">
        <f>W179*206/27</f>
        <v>21568.962962962964</v>
      </c>
      <c r="W182" s="16">
        <f>W181/32</f>
        <v>88.375</v>
      </c>
      <c r="X182" s="75">
        <f>Y179*206/27</f>
        <v>21599.48148148148</v>
      </c>
      <c r="Y182" s="16">
        <f>Y181/32</f>
        <v>88.5</v>
      </c>
      <c r="Z182" s="47">
        <f>AA179*206/27</f>
        <v>21630</v>
      </c>
      <c r="AA182" s="16">
        <f>AA181/32</f>
        <v>88.625</v>
      </c>
      <c r="AB182" s="75">
        <f>AC179*206/27</f>
        <v>21660.51851851852</v>
      </c>
      <c r="AC182" s="16">
        <f>AC181/32</f>
        <v>88.75</v>
      </c>
      <c r="AD182" s="47">
        <f>AE179*206/27</f>
        <v>21691.037037037036</v>
      </c>
      <c r="AE182" s="16">
        <f>AE181/32</f>
        <v>88.875</v>
      </c>
      <c r="AF182" s="76">
        <f>AG179*206/27</f>
        <v>21721.555555555555</v>
      </c>
      <c r="AG182" s="32">
        <f>AG181/32</f>
        <v>89</v>
      </c>
      <c r="AH182" s="47">
        <f>AI179*206/27</f>
        <v>21752.074074074073</v>
      </c>
      <c r="AI182" s="16">
        <f>AI181/32</f>
        <v>89.125</v>
      </c>
      <c r="AJ182" s="75">
        <f>AK179*206/27</f>
        <v>21782.59259259259</v>
      </c>
      <c r="AK182" s="16">
        <f>AK181/32</f>
        <v>89.25</v>
      </c>
      <c r="AL182" s="47">
        <f>AM179*206/27</f>
        <v>21813.11111111111</v>
      </c>
      <c r="AM182" s="16">
        <f>AM181/32</f>
        <v>89.375</v>
      </c>
      <c r="AN182" s="75">
        <f>AO179*206/27</f>
        <v>21843.62962962963</v>
      </c>
      <c r="AO182" s="16">
        <f>AO181/32</f>
        <v>89.5</v>
      </c>
      <c r="AP182" s="47">
        <f>AQ179*206/27</f>
        <v>21874.14814814815</v>
      </c>
      <c r="AQ182" s="16">
        <f>AQ181/32</f>
        <v>89.625</v>
      </c>
      <c r="AR182" s="75">
        <f>AS179*206/27</f>
        <v>21904.666666666668</v>
      </c>
      <c r="AS182" s="16">
        <f>AS181/32</f>
        <v>89.75</v>
      </c>
      <c r="AT182" s="47">
        <f>AU179*206/27</f>
        <v>21935.185185185186</v>
      </c>
      <c r="AU182" s="16">
        <f>AU181/32</f>
        <v>89.875</v>
      </c>
      <c r="AV182" s="65">
        <f>AW179*206/27</f>
        <v>21965.703703703704</v>
      </c>
      <c r="AW182" s="32">
        <f>AW181/32</f>
        <v>90</v>
      </c>
      <c r="AX182" s="44"/>
      <c r="AY182" s="44"/>
      <c r="AZ182" s="44"/>
      <c r="BA182" s="44"/>
      <c r="BB182" s="44"/>
    </row>
    <row r="183" spans="1:54" s="59" customFormat="1" ht="6.75" customHeight="1" thickBot="1">
      <c r="A183" s="120"/>
      <c r="B183" s="62">
        <f>C179/10</f>
        <v>278.7</v>
      </c>
      <c r="C183" s="27">
        <f>C181/4</f>
        <v>697</v>
      </c>
      <c r="D183" s="51">
        <f>E179/10</f>
        <v>279.1</v>
      </c>
      <c r="E183" s="27">
        <f>E181/4</f>
        <v>698</v>
      </c>
      <c r="F183" s="54">
        <f>G179/10</f>
        <v>279.5</v>
      </c>
      <c r="G183" s="27">
        <f>G181/4</f>
        <v>699</v>
      </c>
      <c r="H183" s="50">
        <f>I179/10</f>
        <v>279.9</v>
      </c>
      <c r="I183" s="27">
        <f>I181/4</f>
        <v>700</v>
      </c>
      <c r="J183" s="54">
        <f>K179/10</f>
        <v>280.3</v>
      </c>
      <c r="K183" s="27">
        <f>K181/4</f>
        <v>701</v>
      </c>
      <c r="L183" s="50">
        <f>M179/10</f>
        <v>280.7</v>
      </c>
      <c r="M183" s="27">
        <f>M181/4</f>
        <v>702</v>
      </c>
      <c r="N183" s="48">
        <f>O179/10</f>
        <v>281.1</v>
      </c>
      <c r="O183" s="27">
        <f>O181/4</f>
        <v>703</v>
      </c>
      <c r="P183" s="53">
        <f>Q179/10</f>
        <v>281.5</v>
      </c>
      <c r="Q183" s="29">
        <f>Q181/4</f>
        <v>704</v>
      </c>
      <c r="R183" s="48">
        <f>S179/10</f>
        <v>281.9</v>
      </c>
      <c r="S183" s="27">
        <f>S181/4</f>
        <v>705</v>
      </c>
      <c r="T183" s="51">
        <f>U179/10</f>
        <v>282.3</v>
      </c>
      <c r="U183" s="27">
        <f>U181/4</f>
        <v>706</v>
      </c>
      <c r="V183" s="52">
        <f>W179/10</f>
        <v>282.7</v>
      </c>
      <c r="W183" s="27">
        <f>W181/4</f>
        <v>707</v>
      </c>
      <c r="X183" s="51">
        <f>Y179/10</f>
        <v>283.1</v>
      </c>
      <c r="Y183" s="27">
        <f>Y181/4</f>
        <v>708</v>
      </c>
      <c r="Z183" s="54">
        <f>AA179/10</f>
        <v>283.5</v>
      </c>
      <c r="AA183" s="27">
        <f>AA181/4</f>
        <v>709</v>
      </c>
      <c r="AB183" s="50">
        <f>AC179/10</f>
        <v>283.9</v>
      </c>
      <c r="AC183" s="27">
        <f>AC181/4</f>
        <v>710</v>
      </c>
      <c r="AD183" s="52">
        <f>AE179/10</f>
        <v>284.3</v>
      </c>
      <c r="AE183" s="27">
        <f>AE181/4</f>
        <v>711</v>
      </c>
      <c r="AF183" s="53">
        <f>AG179/10</f>
        <v>284.7</v>
      </c>
      <c r="AG183" s="29">
        <f>AG181/4</f>
        <v>712</v>
      </c>
      <c r="AH183" s="55">
        <f>AI179/10</f>
        <v>285.1</v>
      </c>
      <c r="AI183" s="27">
        <f>AI181/4</f>
        <v>713</v>
      </c>
      <c r="AJ183" s="51">
        <f>AK179/10</f>
        <v>285.5</v>
      </c>
      <c r="AK183" s="27">
        <f>AK181/4</f>
        <v>714</v>
      </c>
      <c r="AL183" s="52">
        <f>AM179/10</f>
        <v>285.9</v>
      </c>
      <c r="AM183" s="27">
        <f>AM181/4</f>
        <v>715</v>
      </c>
      <c r="AN183" s="51">
        <f>AO179/10</f>
        <v>286.3</v>
      </c>
      <c r="AO183" s="27">
        <f>AO181/4</f>
        <v>716</v>
      </c>
      <c r="AP183" s="52">
        <f>AQ179/10</f>
        <v>286.7</v>
      </c>
      <c r="AQ183" s="27">
        <f>AQ181/4</f>
        <v>717</v>
      </c>
      <c r="AR183" s="51">
        <f>AS179/10</f>
        <v>287.1</v>
      </c>
      <c r="AS183" s="27">
        <f>AS181/4</f>
        <v>718</v>
      </c>
      <c r="AT183" s="52">
        <f>AU179/10</f>
        <v>287.5</v>
      </c>
      <c r="AU183" s="27">
        <f>AU181/4</f>
        <v>719</v>
      </c>
      <c r="AV183" s="56">
        <f>AW179/10</f>
        <v>287.9</v>
      </c>
      <c r="AW183" s="29">
        <f>AW181/4</f>
        <v>720</v>
      </c>
      <c r="AX183" s="58"/>
      <c r="AY183" s="58"/>
      <c r="AZ183" s="58"/>
      <c r="BA183" s="58"/>
      <c r="BB183" s="58"/>
    </row>
    <row r="184" spans="1:54" s="8" customFormat="1" ht="6.75" customHeight="1" thickBot="1">
      <c r="A184" s="120">
        <v>31</v>
      </c>
      <c r="B184" s="121">
        <v>91</v>
      </c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3"/>
      <c r="R184" s="122">
        <v>92</v>
      </c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3"/>
      <c r="AH184" s="122">
        <v>93</v>
      </c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3"/>
      <c r="AX184" s="45"/>
      <c r="AY184" s="45"/>
      <c r="AZ184" s="45"/>
      <c r="BA184" s="45"/>
      <c r="BB184" s="45"/>
    </row>
    <row r="185" spans="1:54" s="1" customFormat="1" ht="6.75" customHeight="1" thickBot="1">
      <c r="A185" s="120"/>
      <c r="B185" s="128"/>
      <c r="C185" s="21">
        <f>C179+96</f>
        <v>2883</v>
      </c>
      <c r="D185" s="116"/>
      <c r="E185" s="21">
        <f>E179+96</f>
        <v>2887</v>
      </c>
      <c r="F185" s="94"/>
      <c r="G185" s="21">
        <f>G179+96</f>
        <v>2891</v>
      </c>
      <c r="H185" s="116"/>
      <c r="I185" s="21">
        <f>I179+96</f>
        <v>2895</v>
      </c>
      <c r="J185" s="94"/>
      <c r="K185" s="21">
        <f>K179+96</f>
        <v>2899</v>
      </c>
      <c r="L185" s="116"/>
      <c r="M185" s="21">
        <f>M179+96</f>
        <v>2903</v>
      </c>
      <c r="N185" s="130"/>
      <c r="O185" s="21">
        <f>O179+96</f>
        <v>2907</v>
      </c>
      <c r="P185" s="132"/>
      <c r="Q185" s="28">
        <f>Q179+96</f>
        <v>2911</v>
      </c>
      <c r="R185" s="118"/>
      <c r="S185" s="21">
        <f>S179+96</f>
        <v>2915</v>
      </c>
      <c r="T185" s="116"/>
      <c r="U185" s="21">
        <f>U179+96</f>
        <v>2919</v>
      </c>
      <c r="V185" s="94"/>
      <c r="W185" s="21">
        <f>W179+96</f>
        <v>2923</v>
      </c>
      <c r="X185" s="116"/>
      <c r="Y185" s="21">
        <f>Y179+96</f>
        <v>2927</v>
      </c>
      <c r="Z185" s="94"/>
      <c r="AA185" s="21">
        <f>AA179+96</f>
        <v>2931</v>
      </c>
      <c r="AB185" s="116"/>
      <c r="AC185" s="21">
        <f>AC179+96</f>
        <v>2935</v>
      </c>
      <c r="AD185" s="124"/>
      <c r="AE185" s="21">
        <f>AE179+96</f>
        <v>2939</v>
      </c>
      <c r="AF185" s="126"/>
      <c r="AG185" s="34">
        <f>AG179+96</f>
        <v>2943</v>
      </c>
      <c r="AH185" s="118"/>
      <c r="AI185" s="21">
        <f>AI179+96</f>
        <v>2947</v>
      </c>
      <c r="AJ185" s="116"/>
      <c r="AK185" s="21">
        <f>AK179+96</f>
        <v>2951</v>
      </c>
      <c r="AL185" s="94"/>
      <c r="AM185" s="21">
        <f>AM179+96</f>
        <v>2955</v>
      </c>
      <c r="AN185" s="116"/>
      <c r="AO185" s="21">
        <f>AO179+96</f>
        <v>2959</v>
      </c>
      <c r="AP185" s="94"/>
      <c r="AQ185" s="21">
        <f>AQ179+96</f>
        <v>2963</v>
      </c>
      <c r="AR185" s="116"/>
      <c r="AS185" s="21">
        <f>AS179+96</f>
        <v>2967</v>
      </c>
      <c r="AT185" s="110"/>
      <c r="AU185" s="21">
        <f>AU179+96</f>
        <v>2971</v>
      </c>
      <c r="AV185" s="113"/>
      <c r="AW185" s="34">
        <f>AW179+96</f>
        <v>2975</v>
      </c>
      <c r="AX185" s="2"/>
      <c r="AY185" s="2"/>
      <c r="AZ185" s="2"/>
      <c r="BA185" s="2"/>
      <c r="BB185" s="2"/>
    </row>
    <row r="186" spans="1:54" s="9" customFormat="1" ht="6.75" customHeight="1" thickBot="1">
      <c r="A186" s="120"/>
      <c r="B186" s="129"/>
      <c r="C186" s="12">
        <v>-1</v>
      </c>
      <c r="D186" s="117"/>
      <c r="E186" s="12">
        <v>-1</v>
      </c>
      <c r="F186" s="95"/>
      <c r="G186" s="12">
        <v>-1</v>
      </c>
      <c r="H186" s="117"/>
      <c r="I186" s="12">
        <v>-1</v>
      </c>
      <c r="J186" s="95"/>
      <c r="K186" s="12">
        <v>-1</v>
      </c>
      <c r="L186" s="117"/>
      <c r="M186" s="12">
        <v>-1</v>
      </c>
      <c r="N186" s="131"/>
      <c r="O186" s="12">
        <v>-1</v>
      </c>
      <c r="P186" s="133"/>
      <c r="Q186" s="25">
        <v>-1</v>
      </c>
      <c r="R186" s="119"/>
      <c r="S186" s="12">
        <v>-1</v>
      </c>
      <c r="T186" s="117"/>
      <c r="U186" s="12">
        <v>-1</v>
      </c>
      <c r="V186" s="95"/>
      <c r="W186" s="12">
        <v>-1</v>
      </c>
      <c r="X186" s="117"/>
      <c r="Y186" s="12">
        <v>-1</v>
      </c>
      <c r="Z186" s="95"/>
      <c r="AA186" s="12">
        <v>-1</v>
      </c>
      <c r="AB186" s="117"/>
      <c r="AC186" s="12">
        <v>-1</v>
      </c>
      <c r="AD186" s="125"/>
      <c r="AE186" s="12">
        <v>-1</v>
      </c>
      <c r="AF186" s="127"/>
      <c r="AG186" s="25">
        <v>-1</v>
      </c>
      <c r="AH186" s="119"/>
      <c r="AI186" s="12">
        <v>-1</v>
      </c>
      <c r="AJ186" s="117"/>
      <c r="AK186" s="12">
        <v>-1</v>
      </c>
      <c r="AL186" s="95"/>
      <c r="AM186" s="12">
        <v>-1</v>
      </c>
      <c r="AN186" s="117"/>
      <c r="AO186" s="12">
        <v>-1</v>
      </c>
      <c r="AP186" s="95"/>
      <c r="AQ186" s="12">
        <v>-1</v>
      </c>
      <c r="AR186" s="117"/>
      <c r="AS186" s="12">
        <v>-1</v>
      </c>
      <c r="AT186" s="111"/>
      <c r="AU186" s="12">
        <v>-1</v>
      </c>
      <c r="AV186" s="114"/>
      <c r="AW186" s="25">
        <v>-1</v>
      </c>
      <c r="AX186" s="2"/>
      <c r="AY186" s="2"/>
      <c r="AZ186" s="2"/>
      <c r="BA186" s="2"/>
      <c r="BB186" s="2"/>
    </row>
    <row r="187" spans="1:54" s="1" customFormat="1" ht="6.75" customHeight="1" thickBot="1">
      <c r="A187" s="120"/>
      <c r="B187" s="129"/>
      <c r="C187" s="12">
        <f>C185+1</f>
        <v>2884</v>
      </c>
      <c r="D187" s="117"/>
      <c r="E187" s="12">
        <f>E185+1</f>
        <v>2888</v>
      </c>
      <c r="F187" s="95"/>
      <c r="G187" s="12">
        <f>G185+1</f>
        <v>2892</v>
      </c>
      <c r="H187" s="117"/>
      <c r="I187" s="12">
        <f>I185+1</f>
        <v>2896</v>
      </c>
      <c r="J187" s="95"/>
      <c r="K187" s="12">
        <f>K185+1</f>
        <v>2900</v>
      </c>
      <c r="L187" s="117"/>
      <c r="M187" s="12">
        <f>M185+1</f>
        <v>2904</v>
      </c>
      <c r="N187" s="131"/>
      <c r="O187" s="12">
        <f>O185+1</f>
        <v>2908</v>
      </c>
      <c r="P187" s="134"/>
      <c r="Q187" s="25">
        <f>Q185+1</f>
        <v>2912</v>
      </c>
      <c r="R187" s="119"/>
      <c r="S187" s="12">
        <f>S185+1</f>
        <v>2916</v>
      </c>
      <c r="T187" s="117"/>
      <c r="U187" s="12">
        <f>U185+1</f>
        <v>2920</v>
      </c>
      <c r="V187" s="95"/>
      <c r="W187" s="12">
        <f>W185+1</f>
        <v>2924</v>
      </c>
      <c r="X187" s="117"/>
      <c r="Y187" s="12">
        <f>Y185+1</f>
        <v>2928</v>
      </c>
      <c r="Z187" s="95"/>
      <c r="AA187" s="12">
        <f>AA185+1</f>
        <v>2932</v>
      </c>
      <c r="AB187" s="117"/>
      <c r="AC187" s="12">
        <f>AC185+1</f>
        <v>2936</v>
      </c>
      <c r="AD187" s="125"/>
      <c r="AE187" s="12">
        <f>AE185+1</f>
        <v>2940</v>
      </c>
      <c r="AF187" s="127"/>
      <c r="AG187" s="25">
        <f>AG185+1</f>
        <v>2944</v>
      </c>
      <c r="AH187" s="119"/>
      <c r="AI187" s="12">
        <f>AI185+1</f>
        <v>2948</v>
      </c>
      <c r="AJ187" s="117"/>
      <c r="AK187" s="12">
        <f>AK185+1</f>
        <v>2952</v>
      </c>
      <c r="AL187" s="95"/>
      <c r="AM187" s="12">
        <f>AM185+1</f>
        <v>2956</v>
      </c>
      <c r="AN187" s="117"/>
      <c r="AO187" s="12">
        <f>AO185+1</f>
        <v>2960</v>
      </c>
      <c r="AP187" s="95"/>
      <c r="AQ187" s="12">
        <f>AQ185+1</f>
        <v>2964</v>
      </c>
      <c r="AR187" s="117"/>
      <c r="AS187" s="12">
        <f>AS185+1</f>
        <v>2968</v>
      </c>
      <c r="AT187" s="112"/>
      <c r="AU187" s="12">
        <f>AU185+1</f>
        <v>2972</v>
      </c>
      <c r="AV187" s="115"/>
      <c r="AW187" s="25">
        <f>AW185+1</f>
        <v>2976</v>
      </c>
      <c r="AX187" s="2"/>
      <c r="AY187" s="2"/>
      <c r="AZ187" s="2"/>
      <c r="BA187" s="2"/>
      <c r="BB187" s="2"/>
    </row>
    <row r="188" spans="1:54" s="33" customFormat="1" ht="6.75" customHeight="1" thickBot="1">
      <c r="A188" s="120"/>
      <c r="B188" s="47">
        <f>C185*206/27</f>
        <v>21996.222222222223</v>
      </c>
      <c r="C188" s="16">
        <f>C187/32</f>
        <v>90.125</v>
      </c>
      <c r="D188" s="75">
        <f>E185*206/27</f>
        <v>22026.74074074074</v>
      </c>
      <c r="E188" s="16">
        <f>E187/32</f>
        <v>90.25</v>
      </c>
      <c r="F188" s="47">
        <f>G185*206/27</f>
        <v>22057.25925925926</v>
      </c>
      <c r="G188" s="16">
        <f>G187/32</f>
        <v>90.375</v>
      </c>
      <c r="H188" s="75">
        <f>I185*206/27</f>
        <v>22087.777777777777</v>
      </c>
      <c r="I188" s="16">
        <f>I187/32</f>
        <v>90.5</v>
      </c>
      <c r="J188" s="47">
        <f>K185*206/27</f>
        <v>22118.296296296296</v>
      </c>
      <c r="K188" s="16">
        <f>K187/32</f>
        <v>90.625</v>
      </c>
      <c r="L188" s="75">
        <f>M185*206/27</f>
        <v>22148.814814814814</v>
      </c>
      <c r="M188" s="16">
        <f>M187/32</f>
        <v>90.75</v>
      </c>
      <c r="N188" s="47">
        <f>O185*206/27</f>
        <v>22179.333333333332</v>
      </c>
      <c r="O188" s="16">
        <f>O187/32</f>
        <v>90.875</v>
      </c>
      <c r="P188" s="76">
        <f>Q185*206/27</f>
        <v>22209.85185185185</v>
      </c>
      <c r="Q188" s="32">
        <f>Q187/32</f>
        <v>91</v>
      </c>
      <c r="R188" s="47">
        <f>S185*206/27</f>
        <v>22240.37037037037</v>
      </c>
      <c r="S188" s="16">
        <f>S187/32</f>
        <v>91.125</v>
      </c>
      <c r="T188" s="75">
        <f>U185*206/27</f>
        <v>22270.88888888889</v>
      </c>
      <c r="U188" s="16">
        <f>U187/32</f>
        <v>91.25</v>
      </c>
      <c r="V188" s="47">
        <f>W185*206/27</f>
        <v>22301.40740740741</v>
      </c>
      <c r="W188" s="16">
        <f>W187/32</f>
        <v>91.375</v>
      </c>
      <c r="X188" s="75">
        <f>Y185*206/27</f>
        <v>22331.925925925927</v>
      </c>
      <c r="Y188" s="16">
        <f>Y187/32</f>
        <v>91.5</v>
      </c>
      <c r="Z188" s="47">
        <f>AA185*206/27</f>
        <v>22362.444444444445</v>
      </c>
      <c r="AA188" s="16">
        <f>AA187/32</f>
        <v>91.625</v>
      </c>
      <c r="AB188" s="75">
        <f>AC185*206/27</f>
        <v>22392.962962962964</v>
      </c>
      <c r="AC188" s="16">
        <f>AC187/32</f>
        <v>91.75</v>
      </c>
      <c r="AD188" s="47">
        <f>AE185*206/27</f>
        <v>22423.48148148148</v>
      </c>
      <c r="AE188" s="16">
        <f>AE187/32</f>
        <v>91.875</v>
      </c>
      <c r="AF188" s="76">
        <f>AG185*206/27</f>
        <v>22454</v>
      </c>
      <c r="AG188" s="32">
        <f>AG187/32</f>
        <v>92</v>
      </c>
      <c r="AH188" s="47">
        <f>AI185*206/27</f>
        <v>22484.51851851852</v>
      </c>
      <c r="AI188" s="16">
        <f>AI187/32</f>
        <v>92.125</v>
      </c>
      <c r="AJ188" s="75">
        <f>AK185*206/27</f>
        <v>22515.037037037036</v>
      </c>
      <c r="AK188" s="16">
        <f>AK187/32</f>
        <v>92.25</v>
      </c>
      <c r="AL188" s="47">
        <f>AM185*206/27</f>
        <v>22545.555555555555</v>
      </c>
      <c r="AM188" s="16">
        <f>AM187/32</f>
        <v>92.375</v>
      </c>
      <c r="AN188" s="75">
        <f>AO185*206/27</f>
        <v>22576.074074074073</v>
      </c>
      <c r="AO188" s="16">
        <f>AO187/32</f>
        <v>92.5</v>
      </c>
      <c r="AP188" s="47">
        <f>AQ185*206/27</f>
        <v>22606.59259259259</v>
      </c>
      <c r="AQ188" s="16">
        <f>AQ187/32</f>
        <v>92.625</v>
      </c>
      <c r="AR188" s="75">
        <f>AS185*206/27</f>
        <v>22637.11111111111</v>
      </c>
      <c r="AS188" s="16">
        <f>AS187/32</f>
        <v>92.75</v>
      </c>
      <c r="AT188" s="47">
        <f>AU185*206/27</f>
        <v>22667.62962962963</v>
      </c>
      <c r="AU188" s="16">
        <f>AU187/32</f>
        <v>92.875</v>
      </c>
      <c r="AV188" s="65">
        <f>AW185*206/27</f>
        <v>22698.14814814815</v>
      </c>
      <c r="AW188" s="32">
        <f>AW187/32</f>
        <v>93</v>
      </c>
      <c r="AX188" s="44"/>
      <c r="AY188" s="44"/>
      <c r="AZ188" s="44"/>
      <c r="BA188" s="44"/>
      <c r="BB188" s="44"/>
    </row>
    <row r="189" spans="1:54" s="59" customFormat="1" ht="6.75" customHeight="1" thickBot="1">
      <c r="A189" s="120"/>
      <c r="B189" s="62">
        <f>C185/10</f>
        <v>288.3</v>
      </c>
      <c r="C189" s="27">
        <f>C187/4</f>
        <v>721</v>
      </c>
      <c r="D189" s="51">
        <f>E185/10</f>
        <v>288.7</v>
      </c>
      <c r="E189" s="27">
        <f>E187/4</f>
        <v>722</v>
      </c>
      <c r="F189" s="52">
        <f>G185/10</f>
        <v>289.1</v>
      </c>
      <c r="G189" s="27">
        <f>G187/4</f>
        <v>723</v>
      </c>
      <c r="H189" s="51">
        <f>I185/10</f>
        <v>289.5</v>
      </c>
      <c r="I189" s="27">
        <f>I187/4</f>
        <v>724</v>
      </c>
      <c r="J189" s="52">
        <f>K185/10</f>
        <v>289.9</v>
      </c>
      <c r="K189" s="27">
        <f>K187/4</f>
        <v>725</v>
      </c>
      <c r="L189" s="51">
        <f>M185/10</f>
        <v>290.3</v>
      </c>
      <c r="M189" s="27">
        <f>M187/4</f>
        <v>726</v>
      </c>
      <c r="N189" s="55">
        <f>O185/10</f>
        <v>290.7</v>
      </c>
      <c r="O189" s="27">
        <f>O187/4</f>
        <v>727</v>
      </c>
      <c r="P189" s="56">
        <f>Q185/10</f>
        <v>291.1</v>
      </c>
      <c r="Q189" s="29">
        <f>Q187/4</f>
        <v>728</v>
      </c>
      <c r="R189" s="55">
        <f>S185/10</f>
        <v>291.5</v>
      </c>
      <c r="S189" s="27">
        <f>S187/4</f>
        <v>729</v>
      </c>
      <c r="T189" s="51">
        <f>U185/10</f>
        <v>291.9</v>
      </c>
      <c r="U189" s="27">
        <f>U187/4</f>
        <v>730</v>
      </c>
      <c r="V189" s="52">
        <f>W185/10</f>
        <v>292.3</v>
      </c>
      <c r="W189" s="27">
        <f>W187/4</f>
        <v>731</v>
      </c>
      <c r="X189" s="51">
        <f>Y185/10</f>
        <v>292.7</v>
      </c>
      <c r="Y189" s="27">
        <f>Y187/4</f>
        <v>732</v>
      </c>
      <c r="Z189" s="52">
        <f>AA185/10</f>
        <v>293.1</v>
      </c>
      <c r="AA189" s="27">
        <f>AA187/4</f>
        <v>733</v>
      </c>
      <c r="AB189" s="51">
        <f>AC185/10</f>
        <v>293.5</v>
      </c>
      <c r="AC189" s="27">
        <f>AC187/4</f>
        <v>734</v>
      </c>
      <c r="AD189" s="52">
        <f>AE185/10</f>
        <v>293.9</v>
      </c>
      <c r="AE189" s="27">
        <f>AE187/4</f>
        <v>735</v>
      </c>
      <c r="AF189" s="56">
        <f>AG185/10</f>
        <v>294.3</v>
      </c>
      <c r="AG189" s="29">
        <f>AG187/4</f>
        <v>736</v>
      </c>
      <c r="AH189" s="55">
        <f>AI185/10</f>
        <v>294.7</v>
      </c>
      <c r="AI189" s="27">
        <f>AI187/4</f>
        <v>737</v>
      </c>
      <c r="AJ189" s="51">
        <f>AK185/10</f>
        <v>295.1</v>
      </c>
      <c r="AK189" s="27">
        <f>AK187/4</f>
        <v>738</v>
      </c>
      <c r="AL189" s="52">
        <f>AM185/10</f>
        <v>295.5</v>
      </c>
      <c r="AM189" s="27">
        <f>AM187/4</f>
        <v>739</v>
      </c>
      <c r="AN189" s="51">
        <f>AO185/10</f>
        <v>295.9</v>
      </c>
      <c r="AO189" s="27">
        <f>AO187/4</f>
        <v>740</v>
      </c>
      <c r="AP189" s="52">
        <f>AQ185/10</f>
        <v>296.3</v>
      </c>
      <c r="AQ189" s="27">
        <f>AQ187/4</f>
        <v>741</v>
      </c>
      <c r="AR189" s="51">
        <f>AS185/10</f>
        <v>296.7</v>
      </c>
      <c r="AS189" s="27">
        <f>AS187/4</f>
        <v>742</v>
      </c>
      <c r="AT189" s="52">
        <f>AU185/10</f>
        <v>297.1</v>
      </c>
      <c r="AU189" s="27">
        <f>AU187/4</f>
        <v>743</v>
      </c>
      <c r="AV189" s="56">
        <f>AW185/10</f>
        <v>297.5</v>
      </c>
      <c r="AW189" s="29">
        <f>AW187/4</f>
        <v>744</v>
      </c>
      <c r="AX189" s="58"/>
      <c r="AY189" s="58"/>
      <c r="AZ189" s="58"/>
      <c r="BA189" s="58"/>
      <c r="BB189" s="58"/>
    </row>
    <row r="190" spans="1:49" ht="12.75">
      <c r="A190" s="22"/>
      <c r="B190" s="40"/>
      <c r="C190" s="41"/>
      <c r="D190" s="40"/>
      <c r="E190" s="23"/>
      <c r="F190" s="40"/>
      <c r="G190" s="41"/>
      <c r="H190" s="40"/>
      <c r="I190" s="41"/>
      <c r="J190" s="40"/>
      <c r="K190" s="41"/>
      <c r="L190" s="40"/>
      <c r="M190" s="42"/>
      <c r="N190" s="40"/>
      <c r="O190" s="41"/>
      <c r="P190" s="40"/>
      <c r="Q190" s="41"/>
      <c r="R190" s="40"/>
      <c r="S190" s="42"/>
      <c r="T190" s="40"/>
      <c r="U190" s="41"/>
      <c r="V190" s="40"/>
      <c r="W190" s="41"/>
      <c r="X190" s="40"/>
      <c r="Y190" s="41"/>
      <c r="Z190" s="40"/>
      <c r="AA190" s="42"/>
      <c r="AB190" s="40"/>
      <c r="AC190" s="42"/>
      <c r="AD190" s="40"/>
      <c r="AE190" s="41"/>
      <c r="AF190" s="40"/>
      <c r="AG190" s="41"/>
      <c r="AH190" s="40"/>
      <c r="AI190" s="42"/>
      <c r="AJ190" s="40"/>
      <c r="AK190" s="41"/>
      <c r="AL190" s="40"/>
      <c r="AM190" s="41"/>
      <c r="AN190" s="40"/>
      <c r="AO190" s="41"/>
      <c r="AP190" s="40"/>
      <c r="AQ190" s="42"/>
      <c r="AR190" s="40"/>
      <c r="AS190" s="42"/>
      <c r="AT190" s="43"/>
      <c r="AU190" s="63"/>
      <c r="AV190" s="71"/>
      <c r="AW190" s="63"/>
    </row>
    <row r="191" spans="1:49" ht="12.75">
      <c r="A191" s="22"/>
      <c r="B191" s="40"/>
      <c r="C191" s="41"/>
      <c r="D191" s="40"/>
      <c r="E191" s="23"/>
      <c r="F191" s="40"/>
      <c r="G191" s="41"/>
      <c r="H191" s="40"/>
      <c r="I191" s="41"/>
      <c r="J191" s="40"/>
      <c r="K191" s="41"/>
      <c r="L191" s="40"/>
      <c r="M191" s="42"/>
      <c r="N191" s="40"/>
      <c r="O191" s="41"/>
      <c r="P191" s="40"/>
      <c r="Q191" s="41"/>
      <c r="R191" s="40"/>
      <c r="S191" s="42"/>
      <c r="T191" s="40"/>
      <c r="U191" s="41"/>
      <c r="V191" s="40"/>
      <c r="W191" s="41"/>
      <c r="X191" s="40"/>
      <c r="Y191" s="41"/>
      <c r="Z191" s="40"/>
      <c r="AA191" s="42"/>
      <c r="AB191" s="40"/>
      <c r="AC191" s="42"/>
      <c r="AD191" s="40"/>
      <c r="AE191" s="41"/>
      <c r="AF191" s="40"/>
      <c r="AG191" s="41"/>
      <c r="AH191" s="40"/>
      <c r="AI191" s="42"/>
      <c r="AJ191" s="40"/>
      <c r="AK191" s="41"/>
      <c r="AL191" s="40"/>
      <c r="AM191" s="41"/>
      <c r="AN191" s="40"/>
      <c r="AO191" s="41"/>
      <c r="AP191" s="40"/>
      <c r="AQ191" s="42"/>
      <c r="AR191" s="40"/>
      <c r="AS191" s="42"/>
      <c r="AT191" s="43"/>
      <c r="AU191" s="63"/>
      <c r="AV191" s="71"/>
      <c r="AW191" s="63"/>
    </row>
    <row r="192" spans="1:49" ht="12.75">
      <c r="A192" s="22"/>
      <c r="B192" s="40"/>
      <c r="C192" s="41"/>
      <c r="D192" s="40"/>
      <c r="E192" s="23"/>
      <c r="F192" s="40"/>
      <c r="G192" s="41"/>
      <c r="H192" s="40"/>
      <c r="I192" s="41"/>
      <c r="J192" s="40"/>
      <c r="K192" s="41"/>
      <c r="L192" s="40"/>
      <c r="M192" s="42"/>
      <c r="N192" s="40"/>
      <c r="O192" s="41"/>
      <c r="P192" s="40"/>
      <c r="Q192" s="41"/>
      <c r="R192" s="40"/>
      <c r="S192" s="42"/>
      <c r="T192" s="40"/>
      <c r="U192" s="41"/>
      <c r="V192" s="40"/>
      <c r="W192" s="41"/>
      <c r="X192" s="40"/>
      <c r="Y192" s="41"/>
      <c r="Z192" s="40"/>
      <c r="AA192" s="42"/>
      <c r="AB192" s="40"/>
      <c r="AC192" s="42"/>
      <c r="AD192" s="40"/>
      <c r="AE192" s="41"/>
      <c r="AF192" s="40"/>
      <c r="AG192" s="41"/>
      <c r="AH192" s="40"/>
      <c r="AI192" s="42"/>
      <c r="AJ192" s="40"/>
      <c r="AK192" s="41"/>
      <c r="AL192" s="40"/>
      <c r="AM192" s="41"/>
      <c r="AN192" s="40"/>
      <c r="AO192" s="41"/>
      <c r="AP192" s="40"/>
      <c r="AQ192" s="42"/>
      <c r="AR192" s="40"/>
      <c r="AS192" s="42"/>
      <c r="AT192" s="43"/>
      <c r="AU192" s="63"/>
      <c r="AV192" s="71"/>
      <c r="AW192" s="63"/>
    </row>
    <row r="193" spans="1:49" ht="12.75">
      <c r="A193" s="22"/>
      <c r="B193" s="40"/>
      <c r="C193" s="41"/>
      <c r="D193" s="40"/>
      <c r="E193" s="23"/>
      <c r="F193" s="40"/>
      <c r="G193" s="41"/>
      <c r="H193" s="40"/>
      <c r="I193" s="41"/>
      <c r="J193" s="40"/>
      <c r="K193" s="41"/>
      <c r="L193" s="40"/>
      <c r="M193" s="42"/>
      <c r="N193" s="40"/>
      <c r="O193" s="41"/>
      <c r="P193" s="40"/>
      <c r="Q193" s="41"/>
      <c r="R193" s="40"/>
      <c r="S193" s="42"/>
      <c r="T193" s="40"/>
      <c r="U193" s="41"/>
      <c r="V193" s="40"/>
      <c r="W193" s="41"/>
      <c r="X193" s="40"/>
      <c r="Y193" s="41"/>
      <c r="Z193" s="40"/>
      <c r="AA193" s="42"/>
      <c r="AB193" s="40"/>
      <c r="AC193" s="42"/>
      <c r="AD193" s="40"/>
      <c r="AE193" s="41"/>
      <c r="AF193" s="40"/>
      <c r="AG193" s="41"/>
      <c r="AH193" s="40"/>
      <c r="AI193" s="42"/>
      <c r="AJ193" s="40"/>
      <c r="AK193" s="41"/>
      <c r="AL193" s="40"/>
      <c r="AM193" s="41"/>
      <c r="AN193" s="40"/>
      <c r="AO193" s="41"/>
      <c r="AP193" s="40"/>
      <c r="AQ193" s="42"/>
      <c r="AR193" s="40"/>
      <c r="AS193" s="42"/>
      <c r="AT193" s="43"/>
      <c r="AU193" s="63"/>
      <c r="AV193" s="71"/>
      <c r="AW193" s="63"/>
    </row>
    <row r="194" spans="1:49" ht="12.75">
      <c r="A194" s="22"/>
      <c r="B194" s="40"/>
      <c r="C194" s="41"/>
      <c r="D194" s="40"/>
      <c r="E194" s="23"/>
      <c r="F194" s="40"/>
      <c r="G194" s="41"/>
      <c r="H194" s="40"/>
      <c r="I194" s="41"/>
      <c r="J194" s="40"/>
      <c r="K194" s="41"/>
      <c r="L194" s="40"/>
      <c r="M194" s="42"/>
      <c r="N194" s="40"/>
      <c r="O194" s="41"/>
      <c r="P194" s="40"/>
      <c r="Q194" s="41"/>
      <c r="R194" s="40"/>
      <c r="S194" s="42"/>
      <c r="T194" s="40"/>
      <c r="U194" s="41"/>
      <c r="V194" s="40"/>
      <c r="W194" s="41"/>
      <c r="X194" s="40"/>
      <c r="Y194" s="41"/>
      <c r="Z194" s="40"/>
      <c r="AA194" s="42"/>
      <c r="AB194" s="40"/>
      <c r="AC194" s="42"/>
      <c r="AD194" s="40"/>
      <c r="AE194" s="41"/>
      <c r="AF194" s="40"/>
      <c r="AG194" s="41"/>
      <c r="AH194" s="40"/>
      <c r="AI194" s="42"/>
      <c r="AJ194" s="40"/>
      <c r="AK194" s="41"/>
      <c r="AL194" s="40"/>
      <c r="AM194" s="41"/>
      <c r="AN194" s="40"/>
      <c r="AO194" s="41"/>
      <c r="AP194" s="40"/>
      <c r="AQ194" s="42"/>
      <c r="AR194" s="40"/>
      <c r="AS194" s="42"/>
      <c r="AT194" s="43"/>
      <c r="AU194" s="63"/>
      <c r="AV194" s="71"/>
      <c r="AW194" s="63"/>
    </row>
    <row r="195" spans="1:49" ht="12.75">
      <c r="A195" s="22"/>
      <c r="B195" s="40"/>
      <c r="C195" s="41"/>
      <c r="D195" s="40"/>
      <c r="E195" s="23"/>
      <c r="F195" s="40"/>
      <c r="G195" s="41"/>
      <c r="H195" s="40"/>
      <c r="I195" s="41"/>
      <c r="J195" s="40"/>
      <c r="K195" s="41"/>
      <c r="L195" s="40"/>
      <c r="M195" s="42"/>
      <c r="N195" s="40"/>
      <c r="O195" s="41"/>
      <c r="P195" s="40"/>
      <c r="Q195" s="41"/>
      <c r="R195" s="40"/>
      <c r="S195" s="42"/>
      <c r="T195" s="40"/>
      <c r="U195" s="41"/>
      <c r="V195" s="40"/>
      <c r="W195" s="41"/>
      <c r="X195" s="40"/>
      <c r="Y195" s="41"/>
      <c r="Z195" s="40"/>
      <c r="AA195" s="42"/>
      <c r="AB195" s="40"/>
      <c r="AC195" s="42"/>
      <c r="AD195" s="40"/>
      <c r="AE195" s="41"/>
      <c r="AF195" s="40"/>
      <c r="AG195" s="41"/>
      <c r="AH195" s="40"/>
      <c r="AI195" s="42"/>
      <c r="AJ195" s="40"/>
      <c r="AK195" s="41"/>
      <c r="AL195" s="40"/>
      <c r="AM195" s="41"/>
      <c r="AN195" s="40"/>
      <c r="AO195" s="41"/>
      <c r="AP195" s="40"/>
      <c r="AQ195" s="42"/>
      <c r="AR195" s="40"/>
      <c r="AS195" s="42"/>
      <c r="AT195" s="43"/>
      <c r="AU195" s="63"/>
      <c r="AV195" s="71"/>
      <c r="AW195" s="63"/>
    </row>
    <row r="196" spans="1:49" ht="12.75">
      <c r="A196" s="22"/>
      <c r="B196" s="40"/>
      <c r="C196" s="41"/>
      <c r="D196" s="40"/>
      <c r="E196" s="23"/>
      <c r="F196" s="40"/>
      <c r="G196" s="41"/>
      <c r="H196" s="40"/>
      <c r="I196" s="41"/>
      <c r="J196" s="40"/>
      <c r="K196" s="41"/>
      <c r="L196" s="40"/>
      <c r="M196" s="42"/>
      <c r="N196" s="40"/>
      <c r="O196" s="41"/>
      <c r="P196" s="40"/>
      <c r="Q196" s="41"/>
      <c r="R196" s="40"/>
      <c r="S196" s="42"/>
      <c r="T196" s="40"/>
      <c r="U196" s="41"/>
      <c r="V196" s="40"/>
      <c r="W196" s="41"/>
      <c r="X196" s="40"/>
      <c r="Y196" s="41"/>
      <c r="Z196" s="40"/>
      <c r="AA196" s="42"/>
      <c r="AB196" s="40"/>
      <c r="AC196" s="42"/>
      <c r="AD196" s="40"/>
      <c r="AE196" s="41"/>
      <c r="AF196" s="40"/>
      <c r="AG196" s="41"/>
      <c r="AH196" s="40"/>
      <c r="AI196" s="42"/>
      <c r="AJ196" s="40"/>
      <c r="AK196" s="41"/>
      <c r="AL196" s="40"/>
      <c r="AM196" s="41"/>
      <c r="AN196" s="40"/>
      <c r="AO196" s="41"/>
      <c r="AP196" s="40"/>
      <c r="AQ196" s="42"/>
      <c r="AR196" s="40"/>
      <c r="AS196" s="42"/>
      <c r="AT196" s="43"/>
      <c r="AU196" s="63"/>
      <c r="AV196" s="71"/>
      <c r="AW196" s="63"/>
    </row>
    <row r="197" spans="1:49" ht="12.75">
      <c r="A197" s="22"/>
      <c r="B197" s="40"/>
      <c r="C197" s="41"/>
      <c r="D197" s="40"/>
      <c r="E197" s="23"/>
      <c r="F197" s="40"/>
      <c r="G197" s="41"/>
      <c r="H197" s="40"/>
      <c r="I197" s="41"/>
      <c r="J197" s="40"/>
      <c r="K197" s="41"/>
      <c r="L197" s="40"/>
      <c r="M197" s="42"/>
      <c r="N197" s="40"/>
      <c r="O197" s="41"/>
      <c r="P197" s="40"/>
      <c r="Q197" s="41"/>
      <c r="R197" s="40"/>
      <c r="S197" s="42"/>
      <c r="T197" s="40"/>
      <c r="U197" s="41"/>
      <c r="V197" s="40"/>
      <c r="W197" s="41"/>
      <c r="X197" s="40"/>
      <c r="Y197" s="41"/>
      <c r="Z197" s="40"/>
      <c r="AA197" s="42"/>
      <c r="AB197" s="40"/>
      <c r="AC197" s="42"/>
      <c r="AD197" s="40"/>
      <c r="AE197" s="41"/>
      <c r="AF197" s="40"/>
      <c r="AG197" s="41"/>
      <c r="AH197" s="40"/>
      <c r="AI197" s="42"/>
      <c r="AJ197" s="40"/>
      <c r="AK197" s="41"/>
      <c r="AL197" s="40"/>
      <c r="AM197" s="41"/>
      <c r="AN197" s="40"/>
      <c r="AO197" s="41"/>
      <c r="AP197" s="40"/>
      <c r="AQ197" s="42"/>
      <c r="AR197" s="40"/>
      <c r="AS197" s="42"/>
      <c r="AT197" s="43"/>
      <c r="AU197" s="63"/>
      <c r="AV197" s="71"/>
      <c r="AW197" s="63"/>
    </row>
    <row r="198" spans="1:49" ht="12.75">
      <c r="A198" s="22"/>
      <c r="B198" s="40"/>
      <c r="C198" s="41"/>
      <c r="D198" s="40"/>
      <c r="E198" s="23"/>
      <c r="F198" s="40"/>
      <c r="G198" s="41"/>
      <c r="H198" s="40"/>
      <c r="I198" s="41"/>
      <c r="J198" s="40"/>
      <c r="K198" s="41"/>
      <c r="L198" s="40"/>
      <c r="M198" s="42"/>
      <c r="N198" s="40"/>
      <c r="O198" s="41"/>
      <c r="P198" s="40"/>
      <c r="Q198" s="41"/>
      <c r="R198" s="40"/>
      <c r="S198" s="42"/>
      <c r="T198" s="40"/>
      <c r="U198" s="41"/>
      <c r="V198" s="40"/>
      <c r="W198" s="41"/>
      <c r="X198" s="40"/>
      <c r="Y198" s="41"/>
      <c r="Z198" s="40"/>
      <c r="AA198" s="42"/>
      <c r="AB198" s="40"/>
      <c r="AC198" s="42"/>
      <c r="AD198" s="40"/>
      <c r="AE198" s="41"/>
      <c r="AF198" s="40"/>
      <c r="AG198" s="41"/>
      <c r="AH198" s="40"/>
      <c r="AI198" s="42"/>
      <c r="AJ198" s="40"/>
      <c r="AK198" s="41"/>
      <c r="AL198" s="40"/>
      <c r="AM198" s="41"/>
      <c r="AN198" s="40"/>
      <c r="AO198" s="41"/>
      <c r="AP198" s="40"/>
      <c r="AQ198" s="42"/>
      <c r="AR198" s="40"/>
      <c r="AS198" s="42"/>
      <c r="AT198" s="43"/>
      <c r="AU198" s="63"/>
      <c r="AV198" s="71"/>
      <c r="AW198" s="63"/>
    </row>
    <row r="199" spans="1:49" ht="12.75">
      <c r="A199" s="22"/>
      <c r="B199" s="40"/>
      <c r="C199" s="41"/>
      <c r="D199" s="40"/>
      <c r="E199" s="23"/>
      <c r="F199" s="40"/>
      <c r="G199" s="41"/>
      <c r="H199" s="40"/>
      <c r="I199" s="41"/>
      <c r="J199" s="40"/>
      <c r="K199" s="41"/>
      <c r="L199" s="40"/>
      <c r="M199" s="42"/>
      <c r="N199" s="40"/>
      <c r="O199" s="41"/>
      <c r="P199" s="40"/>
      <c r="Q199" s="41"/>
      <c r="R199" s="40"/>
      <c r="S199" s="42"/>
      <c r="T199" s="40"/>
      <c r="U199" s="41"/>
      <c r="V199" s="40"/>
      <c r="W199" s="41"/>
      <c r="X199" s="40"/>
      <c r="Y199" s="41"/>
      <c r="Z199" s="40"/>
      <c r="AA199" s="42"/>
      <c r="AB199" s="40"/>
      <c r="AC199" s="42"/>
      <c r="AD199" s="40"/>
      <c r="AE199" s="41"/>
      <c r="AF199" s="40"/>
      <c r="AG199" s="41"/>
      <c r="AH199" s="40"/>
      <c r="AI199" s="42"/>
      <c r="AJ199" s="40"/>
      <c r="AK199" s="41"/>
      <c r="AL199" s="40"/>
      <c r="AM199" s="41"/>
      <c r="AN199" s="40"/>
      <c r="AO199" s="41"/>
      <c r="AP199" s="40"/>
      <c r="AQ199" s="42"/>
      <c r="AR199" s="40"/>
      <c r="AS199" s="42"/>
      <c r="AT199" s="43"/>
      <c r="AU199" s="63"/>
      <c r="AV199" s="71"/>
      <c r="AW199" s="63"/>
    </row>
    <row r="200" spans="1:49" ht="12.75">
      <c r="A200" s="22"/>
      <c r="B200" s="40"/>
      <c r="C200" s="41"/>
      <c r="D200" s="40"/>
      <c r="E200" s="23"/>
      <c r="F200" s="40"/>
      <c r="G200" s="41"/>
      <c r="H200" s="40"/>
      <c r="I200" s="41"/>
      <c r="J200" s="40"/>
      <c r="K200" s="41"/>
      <c r="L200" s="40"/>
      <c r="M200" s="42"/>
      <c r="N200" s="40"/>
      <c r="O200" s="41"/>
      <c r="P200" s="40"/>
      <c r="Q200" s="41"/>
      <c r="R200" s="40"/>
      <c r="S200" s="42"/>
      <c r="T200" s="40"/>
      <c r="U200" s="41"/>
      <c r="V200" s="40"/>
      <c r="W200" s="41"/>
      <c r="X200" s="40"/>
      <c r="Y200" s="41"/>
      <c r="Z200" s="40"/>
      <c r="AA200" s="42"/>
      <c r="AB200" s="40"/>
      <c r="AC200" s="42"/>
      <c r="AD200" s="40"/>
      <c r="AE200" s="41"/>
      <c r="AF200" s="40"/>
      <c r="AG200" s="41"/>
      <c r="AH200" s="40"/>
      <c r="AI200" s="42"/>
      <c r="AJ200" s="40"/>
      <c r="AK200" s="41"/>
      <c r="AL200" s="40"/>
      <c r="AM200" s="41"/>
      <c r="AN200" s="40"/>
      <c r="AO200" s="41"/>
      <c r="AP200" s="40"/>
      <c r="AQ200" s="42"/>
      <c r="AR200" s="40"/>
      <c r="AS200" s="42"/>
      <c r="AT200" s="43"/>
      <c r="AU200" s="63"/>
      <c r="AV200" s="71"/>
      <c r="AW200" s="63"/>
    </row>
    <row r="201" spans="1:49" ht="12.75">
      <c r="A201" s="22"/>
      <c r="B201" s="40"/>
      <c r="C201" s="41"/>
      <c r="D201" s="40"/>
      <c r="E201" s="23"/>
      <c r="F201" s="40"/>
      <c r="G201" s="41"/>
      <c r="H201" s="40"/>
      <c r="I201" s="41"/>
      <c r="J201" s="40"/>
      <c r="K201" s="41"/>
      <c r="L201" s="40"/>
      <c r="M201" s="42"/>
      <c r="N201" s="40"/>
      <c r="O201" s="41"/>
      <c r="P201" s="40"/>
      <c r="Q201" s="41"/>
      <c r="R201" s="40"/>
      <c r="S201" s="42"/>
      <c r="T201" s="40"/>
      <c r="U201" s="41"/>
      <c r="V201" s="40"/>
      <c r="W201" s="41"/>
      <c r="X201" s="40"/>
      <c r="Y201" s="41"/>
      <c r="Z201" s="40"/>
      <c r="AA201" s="42"/>
      <c r="AB201" s="40"/>
      <c r="AC201" s="42"/>
      <c r="AD201" s="40"/>
      <c r="AE201" s="41"/>
      <c r="AF201" s="40"/>
      <c r="AG201" s="41"/>
      <c r="AH201" s="40"/>
      <c r="AI201" s="42"/>
      <c r="AJ201" s="40"/>
      <c r="AK201" s="41"/>
      <c r="AL201" s="40"/>
      <c r="AM201" s="41"/>
      <c r="AN201" s="40"/>
      <c r="AO201" s="41"/>
      <c r="AP201" s="40"/>
      <c r="AQ201" s="42"/>
      <c r="AR201" s="40"/>
      <c r="AS201" s="42"/>
      <c r="AT201" s="43"/>
      <c r="AU201" s="63"/>
      <c r="AV201" s="71"/>
      <c r="AW201" s="63"/>
    </row>
    <row r="202" spans="1:49" ht="12.75">
      <c r="A202" s="22"/>
      <c r="B202" s="40"/>
      <c r="C202" s="41"/>
      <c r="D202" s="40"/>
      <c r="E202" s="23"/>
      <c r="F202" s="40"/>
      <c r="G202" s="41"/>
      <c r="H202" s="40"/>
      <c r="I202" s="41"/>
      <c r="J202" s="40"/>
      <c r="K202" s="41"/>
      <c r="L202" s="40"/>
      <c r="M202" s="42"/>
      <c r="N202" s="40"/>
      <c r="O202" s="41"/>
      <c r="P202" s="40"/>
      <c r="Q202" s="41"/>
      <c r="R202" s="40"/>
      <c r="S202" s="42"/>
      <c r="T202" s="40"/>
      <c r="U202" s="41"/>
      <c r="V202" s="40"/>
      <c r="W202" s="41"/>
      <c r="X202" s="40"/>
      <c r="Y202" s="41"/>
      <c r="Z202" s="40"/>
      <c r="AA202" s="42"/>
      <c r="AB202" s="40"/>
      <c r="AC202" s="42"/>
      <c r="AD202" s="40"/>
      <c r="AE202" s="41"/>
      <c r="AF202" s="40"/>
      <c r="AG202" s="41"/>
      <c r="AH202" s="40"/>
      <c r="AI202" s="42"/>
      <c r="AJ202" s="40"/>
      <c r="AK202" s="41"/>
      <c r="AL202" s="40"/>
      <c r="AM202" s="41"/>
      <c r="AN202" s="40"/>
      <c r="AO202" s="41"/>
      <c r="AP202" s="40"/>
      <c r="AQ202" s="42"/>
      <c r="AR202" s="40"/>
      <c r="AS202" s="42"/>
      <c r="AT202" s="43"/>
      <c r="AU202" s="63"/>
      <c r="AV202" s="71"/>
      <c r="AW202" s="63"/>
    </row>
    <row r="203" spans="1:49" ht="12.75">
      <c r="A203" s="22"/>
      <c r="B203" s="40"/>
      <c r="C203" s="41"/>
      <c r="D203" s="40"/>
      <c r="E203" s="23"/>
      <c r="F203" s="40"/>
      <c r="G203" s="41"/>
      <c r="H203" s="40"/>
      <c r="I203" s="41"/>
      <c r="J203" s="40"/>
      <c r="K203" s="41"/>
      <c r="L203" s="40"/>
      <c r="M203" s="42"/>
      <c r="N203" s="40"/>
      <c r="O203" s="41"/>
      <c r="P203" s="40"/>
      <c r="Q203" s="41"/>
      <c r="R203" s="40"/>
      <c r="S203" s="42"/>
      <c r="T203" s="40"/>
      <c r="U203" s="41"/>
      <c r="V203" s="40"/>
      <c r="W203" s="41"/>
      <c r="X203" s="40"/>
      <c r="Y203" s="41"/>
      <c r="Z203" s="40"/>
      <c r="AA203" s="42"/>
      <c r="AB203" s="40"/>
      <c r="AC203" s="42"/>
      <c r="AD203" s="40"/>
      <c r="AE203" s="41"/>
      <c r="AF203" s="40"/>
      <c r="AG203" s="41"/>
      <c r="AH203" s="40"/>
      <c r="AI203" s="42"/>
      <c r="AJ203" s="40"/>
      <c r="AK203" s="41"/>
      <c r="AL203" s="40"/>
      <c r="AM203" s="41"/>
      <c r="AN203" s="40"/>
      <c r="AO203" s="41"/>
      <c r="AP203" s="40"/>
      <c r="AQ203" s="42"/>
      <c r="AR203" s="40"/>
      <c r="AS203" s="42"/>
      <c r="AT203" s="43"/>
      <c r="AU203" s="63"/>
      <c r="AV203" s="71"/>
      <c r="AW203" s="63"/>
    </row>
    <row r="204" spans="1:49" ht="12.75">
      <c r="A204" s="22"/>
      <c r="B204" s="40"/>
      <c r="C204" s="41"/>
      <c r="D204" s="40"/>
      <c r="E204" s="23"/>
      <c r="F204" s="40"/>
      <c r="G204" s="41"/>
      <c r="H204" s="40"/>
      <c r="I204" s="41"/>
      <c r="J204" s="40"/>
      <c r="K204" s="41"/>
      <c r="L204" s="40"/>
      <c r="M204" s="42"/>
      <c r="N204" s="40"/>
      <c r="O204" s="41"/>
      <c r="P204" s="40"/>
      <c r="Q204" s="41"/>
      <c r="R204" s="40"/>
      <c r="S204" s="42"/>
      <c r="T204" s="40"/>
      <c r="U204" s="41"/>
      <c r="V204" s="40"/>
      <c r="W204" s="41"/>
      <c r="X204" s="40"/>
      <c r="Y204" s="41"/>
      <c r="Z204" s="40"/>
      <c r="AA204" s="42"/>
      <c r="AB204" s="40"/>
      <c r="AC204" s="42"/>
      <c r="AD204" s="40"/>
      <c r="AE204" s="41"/>
      <c r="AF204" s="40"/>
      <c r="AG204" s="41"/>
      <c r="AH204" s="40"/>
      <c r="AI204" s="42"/>
      <c r="AJ204" s="40"/>
      <c r="AK204" s="41"/>
      <c r="AL204" s="40"/>
      <c r="AM204" s="41"/>
      <c r="AN204" s="40"/>
      <c r="AO204" s="41"/>
      <c r="AP204" s="40"/>
      <c r="AQ204" s="42"/>
      <c r="AR204" s="40"/>
      <c r="AS204" s="42"/>
      <c r="AT204" s="43"/>
      <c r="AU204" s="63"/>
      <c r="AV204" s="71"/>
      <c r="AW204" s="63"/>
    </row>
    <row r="205" spans="1:49" ht="12.75">
      <c r="A205" s="22"/>
      <c r="B205" s="40"/>
      <c r="C205" s="41"/>
      <c r="D205" s="40"/>
      <c r="E205" s="23"/>
      <c r="F205" s="40"/>
      <c r="G205" s="41"/>
      <c r="H205" s="40"/>
      <c r="I205" s="41"/>
      <c r="J205" s="40"/>
      <c r="K205" s="41"/>
      <c r="L205" s="40"/>
      <c r="M205" s="42"/>
      <c r="N205" s="40"/>
      <c r="O205" s="41"/>
      <c r="P205" s="40"/>
      <c r="Q205" s="41"/>
      <c r="R205" s="40"/>
      <c r="S205" s="42"/>
      <c r="T205" s="40"/>
      <c r="U205" s="41"/>
      <c r="V205" s="40"/>
      <c r="W205" s="41"/>
      <c r="X205" s="40"/>
      <c r="Y205" s="41"/>
      <c r="Z205" s="40"/>
      <c r="AA205" s="42"/>
      <c r="AB205" s="40"/>
      <c r="AC205" s="42"/>
      <c r="AD205" s="40"/>
      <c r="AE205" s="41"/>
      <c r="AF205" s="40"/>
      <c r="AG205" s="41"/>
      <c r="AH205" s="40"/>
      <c r="AI205" s="42"/>
      <c r="AJ205" s="40"/>
      <c r="AK205" s="41"/>
      <c r="AL205" s="40"/>
      <c r="AM205" s="41"/>
      <c r="AN205" s="40"/>
      <c r="AO205" s="41"/>
      <c r="AP205" s="40"/>
      <c r="AQ205" s="42"/>
      <c r="AR205" s="40"/>
      <c r="AS205" s="42"/>
      <c r="AT205" s="43"/>
      <c r="AU205" s="63"/>
      <c r="AV205" s="71"/>
      <c r="AW205" s="63"/>
    </row>
    <row r="206" spans="1:49" ht="12.75">
      <c r="A206" s="22"/>
      <c r="B206" s="40"/>
      <c r="C206" s="41"/>
      <c r="D206" s="40"/>
      <c r="E206" s="23"/>
      <c r="F206" s="40"/>
      <c r="G206" s="41"/>
      <c r="H206" s="40"/>
      <c r="I206" s="41"/>
      <c r="J206" s="40"/>
      <c r="K206" s="41"/>
      <c r="L206" s="40"/>
      <c r="M206" s="42"/>
      <c r="N206" s="40"/>
      <c r="O206" s="41"/>
      <c r="P206" s="40"/>
      <c r="Q206" s="41"/>
      <c r="R206" s="40"/>
      <c r="S206" s="42"/>
      <c r="T206" s="40"/>
      <c r="U206" s="41"/>
      <c r="V206" s="40"/>
      <c r="W206" s="41"/>
      <c r="X206" s="40"/>
      <c r="Y206" s="41"/>
      <c r="Z206" s="40"/>
      <c r="AA206" s="42"/>
      <c r="AB206" s="40"/>
      <c r="AC206" s="42"/>
      <c r="AD206" s="40"/>
      <c r="AE206" s="41"/>
      <c r="AF206" s="40"/>
      <c r="AG206" s="41"/>
      <c r="AH206" s="40"/>
      <c r="AI206" s="42"/>
      <c r="AJ206" s="40"/>
      <c r="AK206" s="41"/>
      <c r="AL206" s="40"/>
      <c r="AM206" s="41"/>
      <c r="AN206" s="40"/>
      <c r="AO206" s="41"/>
      <c r="AP206" s="40"/>
      <c r="AQ206" s="42"/>
      <c r="AR206" s="40"/>
      <c r="AS206" s="42"/>
      <c r="AT206" s="43"/>
      <c r="AU206" s="63"/>
      <c r="AV206" s="71"/>
      <c r="AW206" s="63"/>
    </row>
    <row r="207" spans="1:49" ht="12.75">
      <c r="A207" s="22"/>
      <c r="B207" s="40"/>
      <c r="C207" s="41"/>
      <c r="D207" s="40"/>
      <c r="E207" s="23"/>
      <c r="F207" s="40"/>
      <c r="G207" s="41"/>
      <c r="H207" s="40"/>
      <c r="I207" s="41"/>
      <c r="J207" s="40"/>
      <c r="K207" s="41"/>
      <c r="L207" s="40"/>
      <c r="M207" s="42"/>
      <c r="N207" s="40"/>
      <c r="O207" s="41"/>
      <c r="P207" s="40"/>
      <c r="Q207" s="41"/>
      <c r="R207" s="40"/>
      <c r="S207" s="42"/>
      <c r="T207" s="40"/>
      <c r="U207" s="41"/>
      <c r="V207" s="40"/>
      <c r="W207" s="41"/>
      <c r="X207" s="40"/>
      <c r="Y207" s="41"/>
      <c r="Z207" s="40"/>
      <c r="AA207" s="42"/>
      <c r="AB207" s="40"/>
      <c r="AC207" s="42"/>
      <c r="AD207" s="40"/>
      <c r="AE207" s="41"/>
      <c r="AF207" s="40"/>
      <c r="AG207" s="41"/>
      <c r="AH207" s="40"/>
      <c r="AI207" s="42"/>
      <c r="AJ207" s="40"/>
      <c r="AK207" s="41"/>
      <c r="AL207" s="40"/>
      <c r="AM207" s="41"/>
      <c r="AN207" s="40"/>
      <c r="AO207" s="41"/>
      <c r="AP207" s="40"/>
      <c r="AQ207" s="42"/>
      <c r="AR207" s="40"/>
      <c r="AS207" s="42"/>
      <c r="AT207" s="43"/>
      <c r="AU207" s="63"/>
      <c r="AV207" s="71"/>
      <c r="AW207" s="63"/>
    </row>
    <row r="208" spans="1:49" ht="12.75">
      <c r="A208" s="22"/>
      <c r="B208" s="40"/>
      <c r="C208" s="41"/>
      <c r="D208" s="40"/>
      <c r="E208" s="23"/>
      <c r="F208" s="40"/>
      <c r="G208" s="41"/>
      <c r="H208" s="40"/>
      <c r="I208" s="41"/>
      <c r="J208" s="40"/>
      <c r="K208" s="41"/>
      <c r="L208" s="40"/>
      <c r="M208" s="42"/>
      <c r="N208" s="40"/>
      <c r="O208" s="41"/>
      <c r="P208" s="40"/>
      <c r="Q208" s="41"/>
      <c r="R208" s="40"/>
      <c r="S208" s="42"/>
      <c r="T208" s="40"/>
      <c r="U208" s="41"/>
      <c r="V208" s="40"/>
      <c r="W208" s="41"/>
      <c r="X208" s="40"/>
      <c r="Y208" s="41"/>
      <c r="Z208" s="40"/>
      <c r="AA208" s="42"/>
      <c r="AB208" s="40"/>
      <c r="AC208" s="42"/>
      <c r="AD208" s="40"/>
      <c r="AE208" s="41"/>
      <c r="AF208" s="40"/>
      <c r="AG208" s="41"/>
      <c r="AH208" s="40"/>
      <c r="AI208" s="42"/>
      <c r="AJ208" s="40"/>
      <c r="AK208" s="41"/>
      <c r="AL208" s="40"/>
      <c r="AM208" s="41"/>
      <c r="AN208" s="40"/>
      <c r="AO208" s="41"/>
      <c r="AP208" s="40"/>
      <c r="AQ208" s="42"/>
      <c r="AR208" s="40"/>
      <c r="AS208" s="42"/>
      <c r="AT208" s="43"/>
      <c r="AU208" s="63"/>
      <c r="AV208" s="71"/>
      <c r="AW208" s="63"/>
    </row>
    <row r="209" spans="1:49" ht="12.75">
      <c r="A209" s="22"/>
      <c r="B209" s="40"/>
      <c r="C209" s="41"/>
      <c r="D209" s="40"/>
      <c r="E209" s="23"/>
      <c r="F209" s="40"/>
      <c r="G209" s="41"/>
      <c r="H209" s="40"/>
      <c r="I209" s="41"/>
      <c r="J209" s="40"/>
      <c r="K209" s="41"/>
      <c r="L209" s="40"/>
      <c r="M209" s="42"/>
      <c r="N209" s="40"/>
      <c r="O209" s="41"/>
      <c r="P209" s="40"/>
      <c r="Q209" s="41"/>
      <c r="R209" s="40"/>
      <c r="S209" s="42"/>
      <c r="T209" s="40"/>
      <c r="U209" s="41"/>
      <c r="V209" s="40"/>
      <c r="W209" s="41"/>
      <c r="X209" s="40"/>
      <c r="Y209" s="41"/>
      <c r="Z209" s="40"/>
      <c r="AA209" s="42"/>
      <c r="AB209" s="40"/>
      <c r="AC209" s="42"/>
      <c r="AD209" s="40"/>
      <c r="AE209" s="41"/>
      <c r="AF209" s="40"/>
      <c r="AG209" s="41"/>
      <c r="AH209" s="40"/>
      <c r="AI209" s="42"/>
      <c r="AJ209" s="40"/>
      <c r="AK209" s="41"/>
      <c r="AL209" s="40"/>
      <c r="AM209" s="41"/>
      <c r="AN209" s="40"/>
      <c r="AO209" s="41"/>
      <c r="AP209" s="40"/>
      <c r="AQ209" s="42"/>
      <c r="AR209" s="40"/>
      <c r="AS209" s="42"/>
      <c r="AT209" s="43"/>
      <c r="AU209" s="63"/>
      <c r="AV209" s="71"/>
      <c r="AW209" s="63"/>
    </row>
    <row r="210" spans="1:49" ht="12.75">
      <c r="A210" s="22"/>
      <c r="B210" s="40"/>
      <c r="C210" s="41"/>
      <c r="D210" s="40"/>
      <c r="E210" s="23"/>
      <c r="F210" s="40"/>
      <c r="G210" s="41"/>
      <c r="H210" s="40"/>
      <c r="I210" s="41"/>
      <c r="J210" s="40"/>
      <c r="K210" s="41"/>
      <c r="L210" s="40"/>
      <c r="M210" s="42"/>
      <c r="N210" s="40"/>
      <c r="O210" s="41"/>
      <c r="P210" s="40"/>
      <c r="Q210" s="41"/>
      <c r="R210" s="40"/>
      <c r="S210" s="42"/>
      <c r="T210" s="40"/>
      <c r="U210" s="41"/>
      <c r="V210" s="40"/>
      <c r="W210" s="41"/>
      <c r="X210" s="40"/>
      <c r="Y210" s="41"/>
      <c r="Z210" s="40"/>
      <c r="AA210" s="42"/>
      <c r="AB210" s="40"/>
      <c r="AC210" s="42"/>
      <c r="AD210" s="40"/>
      <c r="AE210" s="41"/>
      <c r="AF210" s="40"/>
      <c r="AG210" s="41"/>
      <c r="AH210" s="40"/>
      <c r="AI210" s="42"/>
      <c r="AJ210" s="40"/>
      <c r="AK210" s="41"/>
      <c r="AL210" s="40"/>
      <c r="AM210" s="41"/>
      <c r="AN210" s="40"/>
      <c r="AO210" s="41"/>
      <c r="AP210" s="40"/>
      <c r="AQ210" s="42"/>
      <c r="AR210" s="40"/>
      <c r="AS210" s="42"/>
      <c r="AT210" s="43"/>
      <c r="AU210" s="63"/>
      <c r="AV210" s="71"/>
      <c r="AW210" s="63"/>
    </row>
    <row r="211" spans="1:49" ht="12.75">
      <c r="A211" s="22"/>
      <c r="B211" s="40"/>
      <c r="C211" s="41"/>
      <c r="D211" s="40"/>
      <c r="E211" s="23"/>
      <c r="F211" s="40"/>
      <c r="G211" s="41"/>
      <c r="H211" s="40"/>
      <c r="I211" s="41"/>
      <c r="J211" s="40"/>
      <c r="K211" s="41"/>
      <c r="L211" s="40"/>
      <c r="M211" s="42"/>
      <c r="N211" s="40"/>
      <c r="O211" s="41"/>
      <c r="P211" s="40"/>
      <c r="Q211" s="41"/>
      <c r="R211" s="40"/>
      <c r="S211" s="42"/>
      <c r="T211" s="40"/>
      <c r="U211" s="41"/>
      <c r="V211" s="40"/>
      <c r="W211" s="41"/>
      <c r="X211" s="40"/>
      <c r="Y211" s="41"/>
      <c r="Z211" s="40"/>
      <c r="AA211" s="42"/>
      <c r="AB211" s="40"/>
      <c r="AC211" s="42"/>
      <c r="AD211" s="40"/>
      <c r="AE211" s="41"/>
      <c r="AF211" s="40"/>
      <c r="AG211" s="41"/>
      <c r="AH211" s="40"/>
      <c r="AI211" s="42"/>
      <c r="AJ211" s="40"/>
      <c r="AK211" s="41"/>
      <c r="AL211" s="40"/>
      <c r="AM211" s="41"/>
      <c r="AN211" s="40"/>
      <c r="AO211" s="41"/>
      <c r="AP211" s="40"/>
      <c r="AQ211" s="42"/>
      <c r="AR211" s="40"/>
      <c r="AS211" s="42"/>
      <c r="AT211" s="43"/>
      <c r="AU211" s="63"/>
      <c r="AV211" s="71"/>
      <c r="AW211" s="63"/>
    </row>
    <row r="212" spans="1:49" ht="12.75">
      <c r="A212" s="22"/>
      <c r="B212" s="40"/>
      <c r="C212" s="41"/>
      <c r="D212" s="40"/>
      <c r="E212" s="23"/>
      <c r="F212" s="40"/>
      <c r="G212" s="41"/>
      <c r="H212" s="40"/>
      <c r="I212" s="41"/>
      <c r="J212" s="40"/>
      <c r="K212" s="41"/>
      <c r="L212" s="40"/>
      <c r="M212" s="42"/>
      <c r="N212" s="40"/>
      <c r="O212" s="41"/>
      <c r="P212" s="40"/>
      <c r="Q212" s="41"/>
      <c r="R212" s="40"/>
      <c r="S212" s="42"/>
      <c r="T212" s="40"/>
      <c r="U212" s="41"/>
      <c r="V212" s="40"/>
      <c r="W212" s="41"/>
      <c r="X212" s="40"/>
      <c r="Y212" s="41"/>
      <c r="Z212" s="40"/>
      <c r="AA212" s="42"/>
      <c r="AB212" s="40"/>
      <c r="AC212" s="42"/>
      <c r="AD212" s="40"/>
      <c r="AE212" s="41"/>
      <c r="AF212" s="40"/>
      <c r="AG212" s="41"/>
      <c r="AH212" s="40"/>
      <c r="AI212" s="42"/>
      <c r="AJ212" s="40"/>
      <c r="AK212" s="41"/>
      <c r="AL212" s="40"/>
      <c r="AM212" s="41"/>
      <c r="AN212" s="40"/>
      <c r="AO212" s="41"/>
      <c r="AP212" s="40"/>
      <c r="AQ212" s="42"/>
      <c r="AR212" s="40"/>
      <c r="AS212" s="42"/>
      <c r="AT212" s="43"/>
      <c r="AU212" s="63"/>
      <c r="AV212" s="71"/>
      <c r="AW212" s="63"/>
    </row>
    <row r="213" spans="1:49" ht="12.75">
      <c r="A213" s="22"/>
      <c r="B213" s="40"/>
      <c r="C213" s="41"/>
      <c r="D213" s="40"/>
      <c r="E213" s="23"/>
      <c r="F213" s="40"/>
      <c r="G213" s="41"/>
      <c r="H213" s="40"/>
      <c r="I213" s="41"/>
      <c r="J213" s="40"/>
      <c r="K213" s="41"/>
      <c r="L213" s="40"/>
      <c r="M213" s="42"/>
      <c r="N213" s="40"/>
      <c r="O213" s="41"/>
      <c r="P213" s="40"/>
      <c r="Q213" s="41"/>
      <c r="R213" s="40"/>
      <c r="S213" s="42"/>
      <c r="T213" s="40"/>
      <c r="U213" s="41"/>
      <c r="V213" s="40"/>
      <c r="W213" s="41"/>
      <c r="X213" s="40"/>
      <c r="Y213" s="41"/>
      <c r="Z213" s="40"/>
      <c r="AA213" s="42"/>
      <c r="AB213" s="40"/>
      <c r="AC213" s="42"/>
      <c r="AD213" s="40"/>
      <c r="AE213" s="41"/>
      <c r="AF213" s="40"/>
      <c r="AG213" s="41"/>
      <c r="AH213" s="40"/>
      <c r="AI213" s="42"/>
      <c r="AJ213" s="40"/>
      <c r="AK213" s="41"/>
      <c r="AL213" s="40"/>
      <c r="AM213" s="41"/>
      <c r="AN213" s="40"/>
      <c r="AO213" s="41"/>
      <c r="AP213" s="40"/>
      <c r="AQ213" s="42"/>
      <c r="AR213" s="40"/>
      <c r="AS213" s="42"/>
      <c r="AT213" s="43"/>
      <c r="AU213" s="63"/>
      <c r="AV213" s="71"/>
      <c r="AW213" s="63"/>
    </row>
    <row r="214" spans="1:49" ht="12.75">
      <c r="A214" s="22"/>
      <c r="B214" s="40"/>
      <c r="C214" s="41"/>
      <c r="D214" s="40"/>
      <c r="E214" s="23"/>
      <c r="F214" s="40"/>
      <c r="G214" s="41"/>
      <c r="H214" s="40"/>
      <c r="I214" s="41"/>
      <c r="J214" s="40"/>
      <c r="K214" s="41"/>
      <c r="L214" s="40"/>
      <c r="M214" s="42"/>
      <c r="N214" s="40"/>
      <c r="O214" s="41"/>
      <c r="P214" s="40"/>
      <c r="Q214" s="41"/>
      <c r="R214" s="40"/>
      <c r="S214" s="42"/>
      <c r="T214" s="40"/>
      <c r="U214" s="41"/>
      <c r="V214" s="40"/>
      <c r="W214" s="41"/>
      <c r="X214" s="40"/>
      <c r="Y214" s="41"/>
      <c r="Z214" s="40"/>
      <c r="AA214" s="42"/>
      <c r="AB214" s="40"/>
      <c r="AC214" s="42"/>
      <c r="AD214" s="40"/>
      <c r="AE214" s="41"/>
      <c r="AF214" s="40"/>
      <c r="AG214" s="41"/>
      <c r="AH214" s="40"/>
      <c r="AI214" s="42"/>
      <c r="AJ214" s="40"/>
      <c r="AK214" s="41"/>
      <c r="AL214" s="40"/>
      <c r="AM214" s="41"/>
      <c r="AN214" s="40"/>
      <c r="AO214" s="41"/>
      <c r="AP214" s="40"/>
      <c r="AQ214" s="42"/>
      <c r="AR214" s="40"/>
      <c r="AS214" s="42"/>
      <c r="AT214" s="43"/>
      <c r="AU214" s="63"/>
      <c r="AV214" s="71"/>
      <c r="AW214" s="63"/>
    </row>
    <row r="215" spans="1:49" ht="12.75">
      <c r="A215" s="22"/>
      <c r="B215" s="40"/>
      <c r="C215" s="41"/>
      <c r="D215" s="40"/>
      <c r="E215" s="23"/>
      <c r="F215" s="40"/>
      <c r="G215" s="41"/>
      <c r="H215" s="40"/>
      <c r="I215" s="41"/>
      <c r="J215" s="40"/>
      <c r="K215" s="41"/>
      <c r="L215" s="40"/>
      <c r="M215" s="42"/>
      <c r="N215" s="40"/>
      <c r="O215" s="41"/>
      <c r="P215" s="40"/>
      <c r="Q215" s="41"/>
      <c r="R215" s="40"/>
      <c r="S215" s="42"/>
      <c r="T215" s="40"/>
      <c r="U215" s="41"/>
      <c r="V215" s="40"/>
      <c r="W215" s="41"/>
      <c r="X215" s="40"/>
      <c r="Y215" s="41"/>
      <c r="Z215" s="40"/>
      <c r="AA215" s="42"/>
      <c r="AB215" s="40"/>
      <c r="AC215" s="42"/>
      <c r="AD215" s="40"/>
      <c r="AE215" s="41"/>
      <c r="AF215" s="40"/>
      <c r="AG215" s="41"/>
      <c r="AH215" s="40"/>
      <c r="AI215" s="42"/>
      <c r="AJ215" s="40"/>
      <c r="AK215" s="41"/>
      <c r="AL215" s="40"/>
      <c r="AM215" s="41"/>
      <c r="AN215" s="40"/>
      <c r="AO215" s="41"/>
      <c r="AP215" s="40"/>
      <c r="AQ215" s="42"/>
      <c r="AR215" s="40"/>
      <c r="AS215" s="42"/>
      <c r="AT215" s="43"/>
      <c r="AU215" s="63"/>
      <c r="AV215" s="71"/>
      <c r="AW215" s="63"/>
    </row>
    <row r="216" spans="1:49" ht="12.75">
      <c r="A216" s="22"/>
      <c r="B216" s="40"/>
      <c r="C216" s="41"/>
      <c r="D216" s="40"/>
      <c r="E216" s="23"/>
      <c r="F216" s="40"/>
      <c r="G216" s="41"/>
      <c r="H216" s="40"/>
      <c r="I216" s="41"/>
      <c r="J216" s="40"/>
      <c r="K216" s="41"/>
      <c r="L216" s="40"/>
      <c r="M216" s="42"/>
      <c r="N216" s="40"/>
      <c r="O216" s="41"/>
      <c r="P216" s="40"/>
      <c r="Q216" s="41"/>
      <c r="R216" s="40"/>
      <c r="S216" s="42"/>
      <c r="T216" s="40"/>
      <c r="U216" s="41"/>
      <c r="V216" s="40"/>
      <c r="W216" s="41"/>
      <c r="X216" s="40"/>
      <c r="Y216" s="41"/>
      <c r="Z216" s="40"/>
      <c r="AA216" s="42"/>
      <c r="AB216" s="40"/>
      <c r="AC216" s="42"/>
      <c r="AD216" s="40"/>
      <c r="AE216" s="41"/>
      <c r="AF216" s="40"/>
      <c r="AG216" s="41"/>
      <c r="AH216" s="40"/>
      <c r="AI216" s="42"/>
      <c r="AJ216" s="40"/>
      <c r="AK216" s="41"/>
      <c r="AL216" s="40"/>
      <c r="AM216" s="41"/>
      <c r="AN216" s="40"/>
      <c r="AO216" s="41"/>
      <c r="AP216" s="40"/>
      <c r="AQ216" s="42"/>
      <c r="AR216" s="40"/>
      <c r="AS216" s="42"/>
      <c r="AT216" s="43"/>
      <c r="AU216" s="63"/>
      <c r="AV216" s="71"/>
      <c r="AW216" s="63"/>
    </row>
    <row r="217" spans="1:49" ht="12.75">
      <c r="A217" s="22"/>
      <c r="B217" s="40"/>
      <c r="C217" s="41"/>
      <c r="D217" s="40"/>
      <c r="E217" s="23"/>
      <c r="F217" s="40"/>
      <c r="G217" s="41"/>
      <c r="H217" s="40"/>
      <c r="I217" s="41"/>
      <c r="J217" s="40"/>
      <c r="K217" s="41"/>
      <c r="L217" s="40"/>
      <c r="M217" s="42"/>
      <c r="N217" s="40"/>
      <c r="O217" s="41"/>
      <c r="P217" s="40"/>
      <c r="Q217" s="41"/>
      <c r="R217" s="40"/>
      <c r="S217" s="42"/>
      <c r="T217" s="40"/>
      <c r="U217" s="41"/>
      <c r="V217" s="40"/>
      <c r="W217" s="41"/>
      <c r="X217" s="40"/>
      <c r="Y217" s="41"/>
      <c r="Z217" s="40"/>
      <c r="AA217" s="42"/>
      <c r="AB217" s="40"/>
      <c r="AC217" s="42"/>
      <c r="AD217" s="40"/>
      <c r="AE217" s="41"/>
      <c r="AF217" s="40"/>
      <c r="AG217" s="41"/>
      <c r="AH217" s="40"/>
      <c r="AI217" s="42"/>
      <c r="AJ217" s="40"/>
      <c r="AK217" s="41"/>
      <c r="AL217" s="40"/>
      <c r="AM217" s="41"/>
      <c r="AN217" s="40"/>
      <c r="AO217" s="41"/>
      <c r="AP217" s="40"/>
      <c r="AQ217" s="42"/>
      <c r="AR217" s="40"/>
      <c r="AS217" s="42"/>
      <c r="AT217" s="43"/>
      <c r="AU217" s="63"/>
      <c r="AV217" s="71"/>
      <c r="AW217" s="63"/>
    </row>
    <row r="218" spans="1:49" ht="12.75">
      <c r="A218" s="22"/>
      <c r="B218" s="40"/>
      <c r="C218" s="41"/>
      <c r="D218" s="40"/>
      <c r="E218" s="23"/>
      <c r="F218" s="40"/>
      <c r="G218" s="41"/>
      <c r="H218" s="40"/>
      <c r="I218" s="41"/>
      <c r="J218" s="40"/>
      <c r="K218" s="41"/>
      <c r="L218" s="40"/>
      <c r="M218" s="42"/>
      <c r="N218" s="40"/>
      <c r="O218" s="41"/>
      <c r="P218" s="40"/>
      <c r="Q218" s="41"/>
      <c r="R218" s="40"/>
      <c r="S218" s="42"/>
      <c r="T218" s="40"/>
      <c r="U218" s="41"/>
      <c r="V218" s="40"/>
      <c r="W218" s="41"/>
      <c r="X218" s="40"/>
      <c r="Y218" s="41"/>
      <c r="Z218" s="40"/>
      <c r="AA218" s="42"/>
      <c r="AB218" s="40"/>
      <c r="AC218" s="42"/>
      <c r="AD218" s="40"/>
      <c r="AE218" s="41"/>
      <c r="AF218" s="40"/>
      <c r="AG218" s="41"/>
      <c r="AH218" s="40"/>
      <c r="AI218" s="42"/>
      <c r="AJ218" s="40"/>
      <c r="AK218" s="41"/>
      <c r="AL218" s="40"/>
      <c r="AM218" s="41"/>
      <c r="AN218" s="40"/>
      <c r="AO218" s="41"/>
      <c r="AP218" s="40"/>
      <c r="AQ218" s="42"/>
      <c r="AR218" s="40"/>
      <c r="AS218" s="42"/>
      <c r="AT218" s="43"/>
      <c r="AU218" s="63"/>
      <c r="AV218" s="71"/>
      <c r="AW218" s="63"/>
    </row>
    <row r="219" spans="1:49" ht="12.75">
      <c r="A219" s="22"/>
      <c r="B219" s="40"/>
      <c r="C219" s="41"/>
      <c r="D219" s="40"/>
      <c r="E219" s="23"/>
      <c r="F219" s="40"/>
      <c r="G219" s="41"/>
      <c r="H219" s="40"/>
      <c r="I219" s="41"/>
      <c r="J219" s="40"/>
      <c r="K219" s="41"/>
      <c r="L219" s="40"/>
      <c r="M219" s="42"/>
      <c r="N219" s="40"/>
      <c r="O219" s="41"/>
      <c r="P219" s="40"/>
      <c r="Q219" s="41"/>
      <c r="R219" s="40"/>
      <c r="S219" s="42"/>
      <c r="T219" s="40"/>
      <c r="U219" s="41"/>
      <c r="V219" s="40"/>
      <c r="W219" s="41"/>
      <c r="X219" s="40"/>
      <c r="Y219" s="41"/>
      <c r="Z219" s="40"/>
      <c r="AA219" s="42"/>
      <c r="AB219" s="40"/>
      <c r="AC219" s="42"/>
      <c r="AD219" s="40"/>
      <c r="AE219" s="41"/>
      <c r="AF219" s="40"/>
      <c r="AG219" s="41"/>
      <c r="AH219" s="40"/>
      <c r="AI219" s="42"/>
      <c r="AJ219" s="40"/>
      <c r="AK219" s="41"/>
      <c r="AL219" s="40"/>
      <c r="AM219" s="41"/>
      <c r="AN219" s="40"/>
      <c r="AO219" s="41"/>
      <c r="AP219" s="40"/>
      <c r="AQ219" s="42"/>
      <c r="AR219" s="40"/>
      <c r="AS219" s="42"/>
      <c r="AT219" s="43"/>
      <c r="AU219" s="63"/>
      <c r="AV219" s="71"/>
      <c r="AW219" s="63"/>
    </row>
    <row r="220" spans="1:49" ht="12.75">
      <c r="A220" s="22"/>
      <c r="B220" s="40"/>
      <c r="C220" s="41"/>
      <c r="D220" s="40"/>
      <c r="E220" s="23"/>
      <c r="F220" s="40"/>
      <c r="G220" s="41"/>
      <c r="H220" s="40"/>
      <c r="I220" s="41"/>
      <c r="J220" s="40"/>
      <c r="K220" s="41"/>
      <c r="L220" s="40"/>
      <c r="M220" s="42"/>
      <c r="N220" s="40"/>
      <c r="O220" s="41"/>
      <c r="P220" s="40"/>
      <c r="Q220" s="41"/>
      <c r="R220" s="40"/>
      <c r="S220" s="42"/>
      <c r="T220" s="40"/>
      <c r="U220" s="41"/>
      <c r="V220" s="40"/>
      <c r="W220" s="41"/>
      <c r="X220" s="40"/>
      <c r="Y220" s="41"/>
      <c r="Z220" s="40"/>
      <c r="AA220" s="42"/>
      <c r="AB220" s="40"/>
      <c r="AC220" s="42"/>
      <c r="AD220" s="40"/>
      <c r="AE220" s="41"/>
      <c r="AF220" s="40"/>
      <c r="AG220" s="41"/>
      <c r="AH220" s="40"/>
      <c r="AI220" s="42"/>
      <c r="AJ220" s="40"/>
      <c r="AK220" s="41"/>
      <c r="AL220" s="40"/>
      <c r="AM220" s="41"/>
      <c r="AN220" s="40"/>
      <c r="AO220" s="41"/>
      <c r="AP220" s="40"/>
      <c r="AQ220" s="42"/>
      <c r="AR220" s="40"/>
      <c r="AS220" s="42"/>
      <c r="AT220" s="43"/>
      <c r="AU220" s="63"/>
      <c r="AV220" s="71"/>
      <c r="AW220" s="63"/>
    </row>
    <row r="221" spans="1:49" ht="12.75">
      <c r="A221" s="22"/>
      <c r="B221" s="40"/>
      <c r="C221" s="41"/>
      <c r="D221" s="40"/>
      <c r="E221" s="23"/>
      <c r="F221" s="40"/>
      <c r="G221" s="41"/>
      <c r="H221" s="40"/>
      <c r="I221" s="41"/>
      <c r="J221" s="40"/>
      <c r="K221" s="41"/>
      <c r="L221" s="40"/>
      <c r="M221" s="42"/>
      <c r="N221" s="40"/>
      <c r="O221" s="41"/>
      <c r="P221" s="40"/>
      <c r="Q221" s="41"/>
      <c r="R221" s="40"/>
      <c r="S221" s="42"/>
      <c r="T221" s="40"/>
      <c r="U221" s="41"/>
      <c r="V221" s="40"/>
      <c r="W221" s="41"/>
      <c r="X221" s="40"/>
      <c r="Y221" s="41"/>
      <c r="Z221" s="40"/>
      <c r="AA221" s="42"/>
      <c r="AB221" s="40"/>
      <c r="AC221" s="42"/>
      <c r="AD221" s="40"/>
      <c r="AE221" s="41"/>
      <c r="AF221" s="40"/>
      <c r="AG221" s="41"/>
      <c r="AH221" s="40"/>
      <c r="AI221" s="42"/>
      <c r="AJ221" s="40"/>
      <c r="AK221" s="41"/>
      <c r="AL221" s="40"/>
      <c r="AM221" s="41"/>
      <c r="AN221" s="40"/>
      <c r="AO221" s="41"/>
      <c r="AP221" s="40"/>
      <c r="AQ221" s="42"/>
      <c r="AR221" s="40"/>
      <c r="AS221" s="42"/>
      <c r="AT221" s="43"/>
      <c r="AU221" s="63"/>
      <c r="AV221" s="71"/>
      <c r="AW221" s="63"/>
    </row>
    <row r="222" spans="1:49" ht="12.75">
      <c r="A222" s="22"/>
      <c r="B222" s="40"/>
      <c r="C222" s="41"/>
      <c r="D222" s="40"/>
      <c r="E222" s="23"/>
      <c r="F222" s="40"/>
      <c r="G222" s="41"/>
      <c r="H222" s="40"/>
      <c r="I222" s="41"/>
      <c r="J222" s="40"/>
      <c r="K222" s="41"/>
      <c r="L222" s="40"/>
      <c r="M222" s="42"/>
      <c r="N222" s="40"/>
      <c r="O222" s="41"/>
      <c r="P222" s="40"/>
      <c r="Q222" s="41"/>
      <c r="R222" s="40"/>
      <c r="S222" s="42"/>
      <c r="T222" s="40"/>
      <c r="U222" s="41"/>
      <c r="V222" s="40"/>
      <c r="W222" s="41"/>
      <c r="X222" s="40"/>
      <c r="Y222" s="41"/>
      <c r="Z222" s="40"/>
      <c r="AA222" s="42"/>
      <c r="AB222" s="40"/>
      <c r="AC222" s="42"/>
      <c r="AD222" s="40"/>
      <c r="AE222" s="41"/>
      <c r="AF222" s="40"/>
      <c r="AG222" s="41"/>
      <c r="AH222" s="40"/>
      <c r="AI222" s="42"/>
      <c r="AJ222" s="40"/>
      <c r="AK222" s="41"/>
      <c r="AL222" s="40"/>
      <c r="AM222" s="41"/>
      <c r="AN222" s="40"/>
      <c r="AO222" s="41"/>
      <c r="AP222" s="40"/>
      <c r="AQ222" s="42"/>
      <c r="AR222" s="40"/>
      <c r="AS222" s="42"/>
      <c r="AT222" s="43"/>
      <c r="AU222" s="63"/>
      <c r="AV222" s="71"/>
      <c r="AW222" s="63"/>
    </row>
    <row r="223" spans="1:49" ht="12.75">
      <c r="A223" s="22"/>
      <c r="B223" s="40"/>
      <c r="C223" s="41"/>
      <c r="D223" s="40"/>
      <c r="E223" s="23"/>
      <c r="F223" s="40"/>
      <c r="G223" s="41"/>
      <c r="H223" s="40"/>
      <c r="I223" s="41"/>
      <c r="J223" s="40"/>
      <c r="K223" s="41"/>
      <c r="L223" s="40"/>
      <c r="M223" s="42"/>
      <c r="N223" s="40"/>
      <c r="O223" s="41"/>
      <c r="P223" s="40"/>
      <c r="Q223" s="41"/>
      <c r="R223" s="40"/>
      <c r="S223" s="42"/>
      <c r="T223" s="40"/>
      <c r="U223" s="41"/>
      <c r="V223" s="40"/>
      <c r="W223" s="41"/>
      <c r="X223" s="40"/>
      <c r="Y223" s="41"/>
      <c r="Z223" s="40"/>
      <c r="AA223" s="42"/>
      <c r="AB223" s="40"/>
      <c r="AC223" s="42"/>
      <c r="AD223" s="40"/>
      <c r="AE223" s="41"/>
      <c r="AF223" s="40"/>
      <c r="AG223" s="41"/>
      <c r="AH223" s="40"/>
      <c r="AI223" s="42"/>
      <c r="AJ223" s="40"/>
      <c r="AK223" s="41"/>
      <c r="AL223" s="40"/>
      <c r="AM223" s="41"/>
      <c r="AN223" s="40"/>
      <c r="AO223" s="41"/>
      <c r="AP223" s="40"/>
      <c r="AQ223" s="42"/>
      <c r="AR223" s="40"/>
      <c r="AS223" s="42"/>
      <c r="AT223" s="43"/>
      <c r="AU223" s="63"/>
      <c r="AV223" s="71"/>
      <c r="AW223" s="63"/>
    </row>
    <row r="224" spans="1:49" ht="12.75">
      <c r="A224" s="22"/>
      <c r="B224" s="40"/>
      <c r="C224" s="41"/>
      <c r="D224" s="40"/>
      <c r="E224" s="23"/>
      <c r="F224" s="40"/>
      <c r="G224" s="41"/>
      <c r="H224" s="40"/>
      <c r="I224" s="41"/>
      <c r="J224" s="40"/>
      <c r="K224" s="41"/>
      <c r="L224" s="40"/>
      <c r="M224" s="42"/>
      <c r="N224" s="40"/>
      <c r="O224" s="41"/>
      <c r="P224" s="40"/>
      <c r="Q224" s="41"/>
      <c r="R224" s="40"/>
      <c r="S224" s="42"/>
      <c r="T224" s="40"/>
      <c r="U224" s="41"/>
      <c r="V224" s="40"/>
      <c r="W224" s="41"/>
      <c r="X224" s="40"/>
      <c r="Y224" s="41"/>
      <c r="Z224" s="40"/>
      <c r="AA224" s="42"/>
      <c r="AB224" s="40"/>
      <c r="AC224" s="42"/>
      <c r="AD224" s="40"/>
      <c r="AE224" s="41"/>
      <c r="AF224" s="40"/>
      <c r="AG224" s="41"/>
      <c r="AH224" s="40"/>
      <c r="AI224" s="42"/>
      <c r="AJ224" s="40"/>
      <c r="AK224" s="41"/>
      <c r="AL224" s="40"/>
      <c r="AM224" s="41"/>
      <c r="AN224" s="40"/>
      <c r="AO224" s="41"/>
      <c r="AP224" s="40"/>
      <c r="AQ224" s="42"/>
      <c r="AR224" s="40"/>
      <c r="AS224" s="42"/>
      <c r="AT224" s="43"/>
      <c r="AU224" s="63"/>
      <c r="AV224" s="71"/>
      <c r="AW224" s="63"/>
    </row>
    <row r="225" spans="1:49" ht="12.75">
      <c r="A225" s="22"/>
      <c r="B225" s="40"/>
      <c r="C225" s="41"/>
      <c r="D225" s="40"/>
      <c r="E225" s="23"/>
      <c r="F225" s="40"/>
      <c r="G225" s="41"/>
      <c r="H225" s="40"/>
      <c r="I225" s="41"/>
      <c r="J225" s="40"/>
      <c r="K225" s="41"/>
      <c r="L225" s="40"/>
      <c r="M225" s="42"/>
      <c r="N225" s="40"/>
      <c r="O225" s="41"/>
      <c r="P225" s="40"/>
      <c r="Q225" s="41"/>
      <c r="R225" s="40"/>
      <c r="S225" s="42"/>
      <c r="T225" s="40"/>
      <c r="U225" s="41"/>
      <c r="V225" s="40"/>
      <c r="W225" s="41"/>
      <c r="X225" s="40"/>
      <c r="Y225" s="41"/>
      <c r="Z225" s="40"/>
      <c r="AA225" s="42"/>
      <c r="AB225" s="40"/>
      <c r="AC225" s="42"/>
      <c r="AD225" s="40"/>
      <c r="AE225" s="41"/>
      <c r="AF225" s="40"/>
      <c r="AG225" s="41"/>
      <c r="AH225" s="40"/>
      <c r="AI225" s="42"/>
      <c r="AJ225" s="40"/>
      <c r="AK225" s="41"/>
      <c r="AL225" s="40"/>
      <c r="AM225" s="41"/>
      <c r="AN225" s="40"/>
      <c r="AO225" s="41"/>
      <c r="AP225" s="40"/>
      <c r="AQ225" s="42"/>
      <c r="AR225" s="40"/>
      <c r="AS225" s="42"/>
      <c r="AT225" s="43"/>
      <c r="AU225" s="63"/>
      <c r="AV225" s="71"/>
      <c r="AW225" s="63"/>
    </row>
    <row r="226" spans="1:49" ht="12.75">
      <c r="A226" s="22"/>
      <c r="B226" s="40"/>
      <c r="C226" s="41"/>
      <c r="D226" s="40"/>
      <c r="E226" s="23"/>
      <c r="F226" s="40"/>
      <c r="G226" s="41"/>
      <c r="H226" s="40"/>
      <c r="I226" s="41"/>
      <c r="J226" s="40"/>
      <c r="K226" s="41"/>
      <c r="L226" s="40"/>
      <c r="M226" s="42"/>
      <c r="N226" s="40"/>
      <c r="O226" s="41"/>
      <c r="P226" s="40"/>
      <c r="Q226" s="41"/>
      <c r="R226" s="40"/>
      <c r="S226" s="42"/>
      <c r="T226" s="40"/>
      <c r="U226" s="41"/>
      <c r="V226" s="40"/>
      <c r="W226" s="41"/>
      <c r="X226" s="40"/>
      <c r="Y226" s="41"/>
      <c r="Z226" s="40"/>
      <c r="AA226" s="42"/>
      <c r="AB226" s="40"/>
      <c r="AC226" s="42"/>
      <c r="AD226" s="40"/>
      <c r="AE226" s="41"/>
      <c r="AF226" s="40"/>
      <c r="AG226" s="41"/>
      <c r="AH226" s="40"/>
      <c r="AI226" s="42"/>
      <c r="AJ226" s="40"/>
      <c r="AK226" s="41"/>
      <c r="AL226" s="40"/>
      <c r="AM226" s="41"/>
      <c r="AN226" s="40"/>
      <c r="AO226" s="41"/>
      <c r="AP226" s="40"/>
      <c r="AQ226" s="42"/>
      <c r="AR226" s="40"/>
      <c r="AS226" s="42"/>
      <c r="AT226" s="43"/>
      <c r="AU226" s="63"/>
      <c r="AV226" s="71"/>
      <c r="AW226" s="63"/>
    </row>
    <row r="227" spans="1:49" ht="12.75">
      <c r="A227" s="22"/>
      <c r="B227" s="40"/>
      <c r="C227" s="41"/>
      <c r="D227" s="40"/>
      <c r="E227" s="23"/>
      <c r="F227" s="40"/>
      <c r="G227" s="41"/>
      <c r="H227" s="40"/>
      <c r="I227" s="41"/>
      <c r="J227" s="40"/>
      <c r="K227" s="41"/>
      <c r="L227" s="40"/>
      <c r="M227" s="42"/>
      <c r="N227" s="40"/>
      <c r="O227" s="41"/>
      <c r="P227" s="40"/>
      <c r="Q227" s="41"/>
      <c r="R227" s="40"/>
      <c r="S227" s="42"/>
      <c r="T227" s="40"/>
      <c r="U227" s="41"/>
      <c r="V227" s="40"/>
      <c r="W227" s="41"/>
      <c r="X227" s="40"/>
      <c r="Y227" s="41"/>
      <c r="Z227" s="40"/>
      <c r="AA227" s="42"/>
      <c r="AB227" s="40"/>
      <c r="AC227" s="42"/>
      <c r="AD227" s="40"/>
      <c r="AE227" s="41"/>
      <c r="AF227" s="40"/>
      <c r="AG227" s="41"/>
      <c r="AH227" s="40"/>
      <c r="AI227" s="42"/>
      <c r="AJ227" s="40"/>
      <c r="AK227" s="41"/>
      <c r="AL227" s="40"/>
      <c r="AM227" s="41"/>
      <c r="AN227" s="40"/>
      <c r="AO227" s="41"/>
      <c r="AP227" s="40"/>
      <c r="AQ227" s="42"/>
      <c r="AR227" s="40"/>
      <c r="AS227" s="42"/>
      <c r="AT227" s="43"/>
      <c r="AU227" s="63"/>
      <c r="AV227" s="71"/>
      <c r="AW227" s="63"/>
    </row>
    <row r="228" spans="1:49" ht="12.75">
      <c r="A228" s="22"/>
      <c r="B228" s="40"/>
      <c r="C228" s="41"/>
      <c r="D228" s="40"/>
      <c r="E228" s="23"/>
      <c r="F228" s="40"/>
      <c r="G228" s="41"/>
      <c r="H228" s="40"/>
      <c r="I228" s="41"/>
      <c r="J228" s="40"/>
      <c r="K228" s="41"/>
      <c r="L228" s="40"/>
      <c r="M228" s="42"/>
      <c r="N228" s="40"/>
      <c r="O228" s="41"/>
      <c r="P228" s="40"/>
      <c r="Q228" s="41"/>
      <c r="R228" s="40"/>
      <c r="S228" s="42"/>
      <c r="T228" s="40"/>
      <c r="U228" s="41"/>
      <c r="V228" s="40"/>
      <c r="W228" s="41"/>
      <c r="X228" s="40"/>
      <c r="Y228" s="41"/>
      <c r="Z228" s="40"/>
      <c r="AA228" s="42"/>
      <c r="AB228" s="40"/>
      <c r="AC228" s="42"/>
      <c r="AD228" s="40"/>
      <c r="AE228" s="41"/>
      <c r="AF228" s="40"/>
      <c r="AG228" s="41"/>
      <c r="AH228" s="40"/>
      <c r="AI228" s="42"/>
      <c r="AJ228" s="40"/>
      <c r="AK228" s="41"/>
      <c r="AL228" s="40"/>
      <c r="AM228" s="41"/>
      <c r="AN228" s="40"/>
      <c r="AO228" s="41"/>
      <c r="AP228" s="40"/>
      <c r="AQ228" s="42"/>
      <c r="AR228" s="40"/>
      <c r="AS228" s="42"/>
      <c r="AT228" s="43"/>
      <c r="AU228" s="63"/>
      <c r="AV228" s="71"/>
      <c r="AW228" s="63"/>
    </row>
    <row r="229" spans="1:49" ht="12.75">
      <c r="A229" s="22"/>
      <c r="B229" s="40"/>
      <c r="C229" s="41"/>
      <c r="D229" s="40"/>
      <c r="E229" s="23"/>
      <c r="F229" s="40"/>
      <c r="G229" s="41"/>
      <c r="H229" s="40"/>
      <c r="I229" s="41"/>
      <c r="J229" s="40"/>
      <c r="K229" s="41"/>
      <c r="L229" s="40"/>
      <c r="M229" s="42"/>
      <c r="N229" s="40"/>
      <c r="O229" s="41"/>
      <c r="P229" s="40"/>
      <c r="Q229" s="41"/>
      <c r="R229" s="40"/>
      <c r="S229" s="42"/>
      <c r="T229" s="40"/>
      <c r="U229" s="41"/>
      <c r="V229" s="40"/>
      <c r="W229" s="41"/>
      <c r="X229" s="40"/>
      <c r="Y229" s="41"/>
      <c r="Z229" s="40"/>
      <c r="AA229" s="42"/>
      <c r="AB229" s="40"/>
      <c r="AC229" s="42"/>
      <c r="AD229" s="40"/>
      <c r="AE229" s="41"/>
      <c r="AF229" s="40"/>
      <c r="AG229" s="41"/>
      <c r="AH229" s="40"/>
      <c r="AI229" s="42"/>
      <c r="AJ229" s="40"/>
      <c r="AK229" s="41"/>
      <c r="AL229" s="40"/>
      <c r="AM229" s="41"/>
      <c r="AN229" s="40"/>
      <c r="AO229" s="41"/>
      <c r="AP229" s="40"/>
      <c r="AQ229" s="42"/>
      <c r="AR229" s="40"/>
      <c r="AS229" s="42"/>
      <c r="AT229" s="43"/>
      <c r="AU229" s="63"/>
      <c r="AV229" s="71"/>
      <c r="AW229" s="63"/>
    </row>
    <row r="230" spans="1:49" ht="12.75">
      <c r="A230" s="22"/>
      <c r="B230" s="40"/>
      <c r="C230" s="41"/>
      <c r="D230" s="40"/>
      <c r="E230" s="23"/>
      <c r="F230" s="40"/>
      <c r="G230" s="41"/>
      <c r="H230" s="40"/>
      <c r="I230" s="41"/>
      <c r="J230" s="40"/>
      <c r="K230" s="41"/>
      <c r="L230" s="40"/>
      <c r="M230" s="42"/>
      <c r="N230" s="40"/>
      <c r="O230" s="41"/>
      <c r="P230" s="40"/>
      <c r="Q230" s="41"/>
      <c r="R230" s="40"/>
      <c r="S230" s="42"/>
      <c r="T230" s="40"/>
      <c r="U230" s="41"/>
      <c r="V230" s="40"/>
      <c r="W230" s="41"/>
      <c r="X230" s="40"/>
      <c r="Y230" s="41"/>
      <c r="Z230" s="40"/>
      <c r="AA230" s="42"/>
      <c r="AB230" s="40"/>
      <c r="AC230" s="42"/>
      <c r="AD230" s="40"/>
      <c r="AE230" s="41"/>
      <c r="AF230" s="40"/>
      <c r="AG230" s="41"/>
      <c r="AH230" s="40"/>
      <c r="AI230" s="42"/>
      <c r="AJ230" s="40"/>
      <c r="AK230" s="41"/>
      <c r="AL230" s="40"/>
      <c r="AM230" s="41"/>
      <c r="AN230" s="40"/>
      <c r="AO230" s="41"/>
      <c r="AP230" s="40"/>
      <c r="AQ230" s="42"/>
      <c r="AR230" s="40"/>
      <c r="AS230" s="42"/>
      <c r="AT230" s="43"/>
      <c r="AU230" s="63"/>
      <c r="AV230" s="71"/>
      <c r="AW230" s="63"/>
    </row>
    <row r="231" spans="1:49" ht="12.75">
      <c r="A231" s="22"/>
      <c r="B231" s="40"/>
      <c r="C231" s="41"/>
      <c r="D231" s="40"/>
      <c r="E231" s="23"/>
      <c r="F231" s="40"/>
      <c r="G231" s="41"/>
      <c r="H231" s="40"/>
      <c r="I231" s="41"/>
      <c r="J231" s="40"/>
      <c r="K231" s="41"/>
      <c r="L231" s="40"/>
      <c r="M231" s="42"/>
      <c r="N231" s="40"/>
      <c r="O231" s="41"/>
      <c r="P231" s="40"/>
      <c r="Q231" s="41"/>
      <c r="R231" s="40"/>
      <c r="S231" s="42"/>
      <c r="T231" s="40"/>
      <c r="U231" s="41"/>
      <c r="V231" s="40"/>
      <c r="W231" s="41"/>
      <c r="X231" s="40"/>
      <c r="Y231" s="41"/>
      <c r="Z231" s="40"/>
      <c r="AA231" s="42"/>
      <c r="AB231" s="40"/>
      <c r="AC231" s="42"/>
      <c r="AD231" s="40"/>
      <c r="AE231" s="41"/>
      <c r="AF231" s="40"/>
      <c r="AG231" s="41"/>
      <c r="AH231" s="40"/>
      <c r="AI231" s="42"/>
      <c r="AJ231" s="40"/>
      <c r="AK231" s="41"/>
      <c r="AL231" s="40"/>
      <c r="AM231" s="41"/>
      <c r="AN231" s="40"/>
      <c r="AO231" s="41"/>
      <c r="AP231" s="40"/>
      <c r="AQ231" s="42"/>
      <c r="AR231" s="40"/>
      <c r="AS231" s="42"/>
      <c r="AT231" s="43"/>
      <c r="AU231" s="63"/>
      <c r="AV231" s="71"/>
      <c r="AW231" s="63"/>
    </row>
    <row r="232" spans="1:49" ht="12.75">
      <c r="A232" s="22"/>
      <c r="B232" s="40"/>
      <c r="C232" s="41"/>
      <c r="D232" s="40"/>
      <c r="E232" s="23"/>
      <c r="F232" s="40"/>
      <c r="G232" s="41"/>
      <c r="H232" s="40"/>
      <c r="I232" s="41"/>
      <c r="J232" s="40"/>
      <c r="K232" s="41"/>
      <c r="L232" s="40"/>
      <c r="M232" s="42"/>
      <c r="N232" s="40"/>
      <c r="O232" s="41"/>
      <c r="P232" s="40"/>
      <c r="Q232" s="41"/>
      <c r="R232" s="40"/>
      <c r="S232" s="42"/>
      <c r="T232" s="40"/>
      <c r="U232" s="41"/>
      <c r="V232" s="40"/>
      <c r="W232" s="41"/>
      <c r="X232" s="40"/>
      <c r="Y232" s="41"/>
      <c r="Z232" s="40"/>
      <c r="AA232" s="42"/>
      <c r="AB232" s="40"/>
      <c r="AC232" s="42"/>
      <c r="AD232" s="40"/>
      <c r="AE232" s="41"/>
      <c r="AF232" s="40"/>
      <c r="AG232" s="41"/>
      <c r="AH232" s="40"/>
      <c r="AI232" s="42"/>
      <c r="AJ232" s="40"/>
      <c r="AK232" s="41"/>
      <c r="AL232" s="40"/>
      <c r="AM232" s="41"/>
      <c r="AN232" s="40"/>
      <c r="AO232" s="41"/>
      <c r="AP232" s="40"/>
      <c r="AQ232" s="42"/>
      <c r="AR232" s="40"/>
      <c r="AS232" s="42"/>
      <c r="AT232" s="43"/>
      <c r="AU232" s="63"/>
      <c r="AV232" s="71"/>
      <c r="AW232" s="63"/>
    </row>
    <row r="233" spans="1:49" ht="12.75">
      <c r="A233" s="22"/>
      <c r="B233" s="40"/>
      <c r="C233" s="41"/>
      <c r="D233" s="40"/>
      <c r="E233" s="23"/>
      <c r="F233" s="40"/>
      <c r="G233" s="41"/>
      <c r="H233" s="40"/>
      <c r="I233" s="41"/>
      <c r="J233" s="40"/>
      <c r="K233" s="41"/>
      <c r="L233" s="40"/>
      <c r="M233" s="42"/>
      <c r="N233" s="40"/>
      <c r="O233" s="41"/>
      <c r="P233" s="40"/>
      <c r="Q233" s="41"/>
      <c r="R233" s="40"/>
      <c r="S233" s="42"/>
      <c r="T233" s="40"/>
      <c r="U233" s="41"/>
      <c r="V233" s="40"/>
      <c r="W233" s="41"/>
      <c r="X233" s="40"/>
      <c r="Y233" s="41"/>
      <c r="Z233" s="40"/>
      <c r="AA233" s="42"/>
      <c r="AB233" s="40"/>
      <c r="AC233" s="42"/>
      <c r="AD233" s="40"/>
      <c r="AE233" s="41"/>
      <c r="AF233" s="40"/>
      <c r="AG233" s="41"/>
      <c r="AH233" s="40"/>
      <c r="AI233" s="42"/>
      <c r="AJ233" s="40"/>
      <c r="AK233" s="41"/>
      <c r="AL233" s="40"/>
      <c r="AM233" s="41"/>
      <c r="AN233" s="40"/>
      <c r="AO233" s="41"/>
      <c r="AP233" s="40"/>
      <c r="AQ233" s="42"/>
      <c r="AR233" s="40"/>
      <c r="AS233" s="42"/>
      <c r="AT233" s="43"/>
      <c r="AU233" s="63"/>
      <c r="AV233" s="71"/>
      <c r="AW233" s="63"/>
    </row>
    <row r="234" spans="1:49" ht="12.75">
      <c r="A234" s="22"/>
      <c r="B234" s="40"/>
      <c r="C234" s="41"/>
      <c r="D234" s="40"/>
      <c r="E234" s="23"/>
      <c r="F234" s="40"/>
      <c r="G234" s="41"/>
      <c r="H234" s="40"/>
      <c r="I234" s="41"/>
      <c r="J234" s="40"/>
      <c r="K234" s="41"/>
      <c r="L234" s="40"/>
      <c r="M234" s="42"/>
      <c r="N234" s="40"/>
      <c r="O234" s="41"/>
      <c r="P234" s="40"/>
      <c r="Q234" s="41"/>
      <c r="R234" s="40"/>
      <c r="S234" s="42"/>
      <c r="T234" s="40"/>
      <c r="U234" s="41"/>
      <c r="V234" s="40"/>
      <c r="W234" s="41"/>
      <c r="X234" s="40"/>
      <c r="Y234" s="41"/>
      <c r="Z234" s="40"/>
      <c r="AA234" s="42"/>
      <c r="AB234" s="40"/>
      <c r="AC234" s="42"/>
      <c r="AD234" s="40"/>
      <c r="AE234" s="41"/>
      <c r="AF234" s="40"/>
      <c r="AG234" s="41"/>
      <c r="AH234" s="40"/>
      <c r="AI234" s="42"/>
      <c r="AJ234" s="40"/>
      <c r="AK234" s="41"/>
      <c r="AL234" s="40"/>
      <c r="AM234" s="41"/>
      <c r="AN234" s="40"/>
      <c r="AO234" s="41"/>
      <c r="AP234" s="40"/>
      <c r="AQ234" s="42"/>
      <c r="AR234" s="40"/>
      <c r="AS234" s="42"/>
      <c r="AT234" s="43"/>
      <c r="AU234" s="63"/>
      <c r="AV234" s="71"/>
      <c r="AW234" s="63"/>
    </row>
    <row r="235" spans="1:49" ht="12.75">
      <c r="A235" s="22"/>
      <c r="B235" s="40"/>
      <c r="C235" s="41"/>
      <c r="D235" s="40"/>
      <c r="E235" s="23"/>
      <c r="F235" s="40"/>
      <c r="G235" s="41"/>
      <c r="H235" s="40"/>
      <c r="I235" s="41"/>
      <c r="J235" s="40"/>
      <c r="K235" s="41"/>
      <c r="L235" s="40"/>
      <c r="M235" s="42"/>
      <c r="N235" s="40"/>
      <c r="O235" s="41"/>
      <c r="P235" s="40"/>
      <c r="Q235" s="41"/>
      <c r="R235" s="40"/>
      <c r="S235" s="42"/>
      <c r="T235" s="40"/>
      <c r="U235" s="41"/>
      <c r="V235" s="40"/>
      <c r="W235" s="41"/>
      <c r="X235" s="40"/>
      <c r="Y235" s="41"/>
      <c r="Z235" s="40"/>
      <c r="AA235" s="42"/>
      <c r="AB235" s="40"/>
      <c r="AC235" s="42"/>
      <c r="AD235" s="40"/>
      <c r="AE235" s="41"/>
      <c r="AF235" s="40"/>
      <c r="AG235" s="41"/>
      <c r="AH235" s="40"/>
      <c r="AI235" s="42"/>
      <c r="AJ235" s="40"/>
      <c r="AK235" s="41"/>
      <c r="AL235" s="40"/>
      <c r="AM235" s="41"/>
      <c r="AN235" s="40"/>
      <c r="AO235" s="41"/>
      <c r="AP235" s="40"/>
      <c r="AQ235" s="42"/>
      <c r="AR235" s="40"/>
      <c r="AS235" s="42"/>
      <c r="AT235" s="43"/>
      <c r="AU235" s="63"/>
      <c r="AV235" s="71"/>
      <c r="AW235" s="63"/>
    </row>
    <row r="236" spans="1:49" ht="12.75">
      <c r="A236" s="22"/>
      <c r="B236" s="40"/>
      <c r="C236" s="41"/>
      <c r="D236" s="40"/>
      <c r="E236" s="23"/>
      <c r="F236" s="40"/>
      <c r="G236" s="41"/>
      <c r="H236" s="40"/>
      <c r="I236" s="41"/>
      <c r="J236" s="40"/>
      <c r="K236" s="41"/>
      <c r="L236" s="40"/>
      <c r="M236" s="42"/>
      <c r="N236" s="40"/>
      <c r="O236" s="41"/>
      <c r="P236" s="40"/>
      <c r="Q236" s="41"/>
      <c r="R236" s="40"/>
      <c r="S236" s="42"/>
      <c r="T236" s="40"/>
      <c r="U236" s="41"/>
      <c r="V236" s="40"/>
      <c r="W236" s="41"/>
      <c r="X236" s="40"/>
      <c r="Y236" s="41"/>
      <c r="Z236" s="40"/>
      <c r="AA236" s="42"/>
      <c r="AB236" s="40"/>
      <c r="AC236" s="42"/>
      <c r="AD236" s="40"/>
      <c r="AE236" s="41"/>
      <c r="AF236" s="40"/>
      <c r="AG236" s="41"/>
      <c r="AH236" s="40"/>
      <c r="AI236" s="42"/>
      <c r="AJ236" s="40"/>
      <c r="AK236" s="41"/>
      <c r="AL236" s="40"/>
      <c r="AM236" s="41"/>
      <c r="AN236" s="40"/>
      <c r="AO236" s="41"/>
      <c r="AP236" s="40"/>
      <c r="AQ236" s="42"/>
      <c r="AR236" s="40"/>
      <c r="AS236" s="42"/>
      <c r="AT236" s="43"/>
      <c r="AU236" s="63"/>
      <c r="AV236" s="71"/>
      <c r="AW236" s="63"/>
    </row>
    <row r="237" spans="1:49" ht="12.75">
      <c r="A237" s="22"/>
      <c r="B237" s="40"/>
      <c r="C237" s="41"/>
      <c r="D237" s="40"/>
      <c r="E237" s="23"/>
      <c r="F237" s="40"/>
      <c r="G237" s="41"/>
      <c r="H237" s="40"/>
      <c r="I237" s="41"/>
      <c r="J237" s="40"/>
      <c r="K237" s="41"/>
      <c r="L237" s="40"/>
      <c r="M237" s="42"/>
      <c r="N237" s="40"/>
      <c r="O237" s="41"/>
      <c r="P237" s="40"/>
      <c r="Q237" s="41"/>
      <c r="R237" s="40"/>
      <c r="S237" s="42"/>
      <c r="T237" s="40"/>
      <c r="U237" s="41"/>
      <c r="V237" s="40"/>
      <c r="W237" s="41"/>
      <c r="X237" s="40"/>
      <c r="Y237" s="41"/>
      <c r="Z237" s="40"/>
      <c r="AA237" s="42"/>
      <c r="AB237" s="40"/>
      <c r="AC237" s="42"/>
      <c r="AD237" s="40"/>
      <c r="AE237" s="41"/>
      <c r="AF237" s="40"/>
      <c r="AG237" s="41"/>
      <c r="AH237" s="40"/>
      <c r="AI237" s="42"/>
      <c r="AJ237" s="40"/>
      <c r="AK237" s="41"/>
      <c r="AL237" s="40"/>
      <c r="AM237" s="41"/>
      <c r="AN237" s="40"/>
      <c r="AO237" s="41"/>
      <c r="AP237" s="40"/>
      <c r="AQ237" s="42"/>
      <c r="AR237" s="40"/>
      <c r="AS237" s="42"/>
      <c r="AT237" s="43"/>
      <c r="AU237" s="63"/>
      <c r="AV237" s="71"/>
      <c r="AW237" s="63"/>
    </row>
    <row r="238" spans="1:49" ht="12.75">
      <c r="A238" s="22"/>
      <c r="B238" s="40"/>
      <c r="C238" s="41"/>
      <c r="D238" s="40"/>
      <c r="E238" s="23"/>
      <c r="F238" s="40"/>
      <c r="G238" s="41"/>
      <c r="H238" s="40"/>
      <c r="I238" s="41"/>
      <c r="J238" s="40"/>
      <c r="K238" s="41"/>
      <c r="L238" s="40"/>
      <c r="M238" s="42"/>
      <c r="N238" s="40"/>
      <c r="O238" s="41"/>
      <c r="P238" s="40"/>
      <c r="Q238" s="41"/>
      <c r="R238" s="40"/>
      <c r="S238" s="42"/>
      <c r="T238" s="40"/>
      <c r="U238" s="41"/>
      <c r="V238" s="40"/>
      <c r="W238" s="41"/>
      <c r="X238" s="40"/>
      <c r="Y238" s="41"/>
      <c r="Z238" s="40"/>
      <c r="AA238" s="42"/>
      <c r="AB238" s="40"/>
      <c r="AC238" s="42"/>
      <c r="AD238" s="40"/>
      <c r="AE238" s="41"/>
      <c r="AF238" s="40"/>
      <c r="AG238" s="41"/>
      <c r="AH238" s="40"/>
      <c r="AI238" s="42"/>
      <c r="AJ238" s="40"/>
      <c r="AK238" s="41"/>
      <c r="AL238" s="40"/>
      <c r="AM238" s="41"/>
      <c r="AN238" s="40"/>
      <c r="AO238" s="41"/>
      <c r="AP238" s="40"/>
      <c r="AQ238" s="42"/>
      <c r="AR238" s="40"/>
      <c r="AS238" s="42"/>
      <c r="AT238" s="43"/>
      <c r="AU238" s="63"/>
      <c r="AV238" s="71"/>
      <c r="AW238" s="63"/>
    </row>
    <row r="239" spans="1:49" ht="12.75">
      <c r="A239" s="22"/>
      <c r="B239" s="40"/>
      <c r="C239" s="41"/>
      <c r="D239" s="40"/>
      <c r="E239" s="23"/>
      <c r="F239" s="40"/>
      <c r="G239" s="41"/>
      <c r="H239" s="40"/>
      <c r="I239" s="41"/>
      <c r="J239" s="40"/>
      <c r="K239" s="41"/>
      <c r="L239" s="40"/>
      <c r="M239" s="42"/>
      <c r="N239" s="40"/>
      <c r="O239" s="41"/>
      <c r="P239" s="40"/>
      <c r="Q239" s="41"/>
      <c r="R239" s="40"/>
      <c r="S239" s="42"/>
      <c r="T239" s="40"/>
      <c r="U239" s="41"/>
      <c r="V239" s="40"/>
      <c r="W239" s="41"/>
      <c r="X239" s="40"/>
      <c r="Y239" s="41"/>
      <c r="Z239" s="40"/>
      <c r="AA239" s="42"/>
      <c r="AB239" s="40"/>
      <c r="AC239" s="42"/>
      <c r="AD239" s="40"/>
      <c r="AE239" s="41"/>
      <c r="AF239" s="40"/>
      <c r="AG239" s="41"/>
      <c r="AH239" s="40"/>
      <c r="AI239" s="42"/>
      <c r="AJ239" s="40"/>
      <c r="AK239" s="41"/>
      <c r="AL239" s="40"/>
      <c r="AM239" s="41"/>
      <c r="AN239" s="40"/>
      <c r="AO239" s="41"/>
      <c r="AP239" s="40"/>
      <c r="AQ239" s="42"/>
      <c r="AR239" s="40"/>
      <c r="AS239" s="42"/>
      <c r="AT239" s="43"/>
      <c r="AU239" s="63"/>
      <c r="AV239" s="71"/>
      <c r="AW239" s="63"/>
    </row>
    <row r="240" spans="1:49" ht="12.75">
      <c r="A240" s="22"/>
      <c r="B240" s="40"/>
      <c r="C240" s="41"/>
      <c r="D240" s="40"/>
      <c r="E240" s="23"/>
      <c r="F240" s="40"/>
      <c r="G240" s="41"/>
      <c r="H240" s="40"/>
      <c r="I240" s="41"/>
      <c r="J240" s="40"/>
      <c r="K240" s="41"/>
      <c r="L240" s="40"/>
      <c r="M240" s="42"/>
      <c r="N240" s="40"/>
      <c r="O240" s="41"/>
      <c r="P240" s="40"/>
      <c r="Q240" s="41"/>
      <c r="R240" s="40"/>
      <c r="S240" s="42"/>
      <c r="T240" s="40"/>
      <c r="U240" s="41"/>
      <c r="V240" s="40"/>
      <c r="W240" s="41"/>
      <c r="X240" s="40"/>
      <c r="Y240" s="41"/>
      <c r="Z240" s="40"/>
      <c r="AA240" s="42"/>
      <c r="AB240" s="40"/>
      <c r="AC240" s="42"/>
      <c r="AD240" s="40"/>
      <c r="AE240" s="41"/>
      <c r="AF240" s="40"/>
      <c r="AG240" s="41"/>
      <c r="AH240" s="40"/>
      <c r="AI240" s="42"/>
      <c r="AJ240" s="40"/>
      <c r="AK240" s="41"/>
      <c r="AL240" s="40"/>
      <c r="AM240" s="41"/>
      <c r="AN240" s="40"/>
      <c r="AO240" s="41"/>
      <c r="AP240" s="40"/>
      <c r="AQ240" s="42"/>
      <c r="AR240" s="40"/>
      <c r="AS240" s="42"/>
      <c r="AT240" s="43"/>
      <c r="AU240" s="63"/>
      <c r="AV240" s="71"/>
      <c r="AW240" s="63"/>
    </row>
    <row r="241" spans="1:49" ht="12.75">
      <c r="A241" s="22"/>
      <c r="B241" s="40"/>
      <c r="C241" s="41"/>
      <c r="D241" s="40"/>
      <c r="E241" s="23"/>
      <c r="F241" s="40"/>
      <c r="G241" s="41"/>
      <c r="H241" s="40"/>
      <c r="I241" s="41"/>
      <c r="J241" s="40"/>
      <c r="K241" s="41"/>
      <c r="L241" s="40"/>
      <c r="M241" s="42"/>
      <c r="N241" s="40"/>
      <c r="O241" s="41"/>
      <c r="P241" s="40"/>
      <c r="Q241" s="41"/>
      <c r="R241" s="40"/>
      <c r="S241" s="42"/>
      <c r="T241" s="40"/>
      <c r="U241" s="41"/>
      <c r="V241" s="40"/>
      <c r="W241" s="41"/>
      <c r="X241" s="40"/>
      <c r="Y241" s="41"/>
      <c r="Z241" s="40"/>
      <c r="AA241" s="42"/>
      <c r="AB241" s="40"/>
      <c r="AC241" s="42"/>
      <c r="AD241" s="40"/>
      <c r="AE241" s="41"/>
      <c r="AF241" s="40"/>
      <c r="AG241" s="41"/>
      <c r="AH241" s="40"/>
      <c r="AI241" s="42"/>
      <c r="AJ241" s="40"/>
      <c r="AK241" s="41"/>
      <c r="AL241" s="40"/>
      <c r="AM241" s="41"/>
      <c r="AN241" s="40"/>
      <c r="AO241" s="41"/>
      <c r="AP241" s="40"/>
      <c r="AQ241" s="42"/>
      <c r="AR241" s="40"/>
      <c r="AS241" s="42"/>
      <c r="AT241" s="43"/>
      <c r="AU241" s="63"/>
      <c r="AV241" s="71"/>
      <c r="AW241" s="63"/>
    </row>
    <row r="242" spans="1:49" ht="12.75">
      <c r="A242" s="22"/>
      <c r="B242" s="40"/>
      <c r="C242" s="41"/>
      <c r="D242" s="40"/>
      <c r="E242" s="23"/>
      <c r="F242" s="40"/>
      <c r="G242" s="41"/>
      <c r="H242" s="40"/>
      <c r="I242" s="41"/>
      <c r="J242" s="40"/>
      <c r="K242" s="41"/>
      <c r="L242" s="40"/>
      <c r="M242" s="42"/>
      <c r="N242" s="40"/>
      <c r="O242" s="41"/>
      <c r="P242" s="40"/>
      <c r="Q242" s="41"/>
      <c r="R242" s="40"/>
      <c r="S242" s="42"/>
      <c r="T242" s="40"/>
      <c r="U242" s="41"/>
      <c r="V242" s="40"/>
      <c r="W242" s="41"/>
      <c r="X242" s="40"/>
      <c r="Y242" s="41"/>
      <c r="Z242" s="40"/>
      <c r="AA242" s="42"/>
      <c r="AB242" s="40"/>
      <c r="AC242" s="42"/>
      <c r="AD242" s="40"/>
      <c r="AE242" s="41"/>
      <c r="AF242" s="40"/>
      <c r="AG242" s="41"/>
      <c r="AH242" s="40"/>
      <c r="AI242" s="42"/>
      <c r="AJ242" s="40"/>
      <c r="AK242" s="41"/>
      <c r="AL242" s="40"/>
      <c r="AM242" s="41"/>
      <c r="AN242" s="40"/>
      <c r="AO242" s="41"/>
      <c r="AP242" s="40"/>
      <c r="AQ242" s="42"/>
      <c r="AR242" s="40"/>
      <c r="AS242" s="42"/>
      <c r="AT242" s="43"/>
      <c r="AU242" s="63"/>
      <c r="AV242" s="71"/>
      <c r="AW242" s="63"/>
    </row>
    <row r="243" spans="1:49" ht="12.75">
      <c r="A243" s="22"/>
      <c r="B243" s="40"/>
      <c r="C243" s="41"/>
      <c r="D243" s="40"/>
      <c r="E243" s="23"/>
      <c r="F243" s="40"/>
      <c r="G243" s="41"/>
      <c r="H243" s="40"/>
      <c r="I243" s="41"/>
      <c r="J243" s="40"/>
      <c r="K243" s="41"/>
      <c r="L243" s="40"/>
      <c r="M243" s="42"/>
      <c r="N243" s="40"/>
      <c r="O243" s="41"/>
      <c r="P243" s="40"/>
      <c r="Q243" s="41"/>
      <c r="R243" s="40"/>
      <c r="S243" s="42"/>
      <c r="T243" s="40"/>
      <c r="U243" s="41"/>
      <c r="V243" s="40"/>
      <c r="W243" s="41"/>
      <c r="X243" s="40"/>
      <c r="Y243" s="41"/>
      <c r="Z243" s="40"/>
      <c r="AA243" s="42"/>
      <c r="AB243" s="40"/>
      <c r="AC243" s="42"/>
      <c r="AD243" s="40"/>
      <c r="AE243" s="41"/>
      <c r="AF243" s="40"/>
      <c r="AG243" s="41"/>
      <c r="AH243" s="40"/>
      <c r="AI243" s="42"/>
      <c r="AJ243" s="40"/>
      <c r="AK243" s="41"/>
      <c r="AL243" s="40"/>
      <c r="AM243" s="41"/>
      <c r="AN243" s="40"/>
      <c r="AO243" s="41"/>
      <c r="AP243" s="40"/>
      <c r="AQ243" s="42"/>
      <c r="AR243" s="40"/>
      <c r="AS243" s="42"/>
      <c r="AT243" s="43"/>
      <c r="AU243" s="63"/>
      <c r="AV243" s="71"/>
      <c r="AW243" s="63"/>
    </row>
    <row r="244" spans="1:49" ht="12.75">
      <c r="A244" s="22"/>
      <c r="B244" s="40"/>
      <c r="C244" s="41"/>
      <c r="D244" s="40"/>
      <c r="E244" s="23"/>
      <c r="F244" s="40"/>
      <c r="G244" s="41"/>
      <c r="H244" s="40"/>
      <c r="I244" s="41"/>
      <c r="J244" s="40"/>
      <c r="K244" s="41"/>
      <c r="L244" s="40"/>
      <c r="M244" s="42"/>
      <c r="N244" s="40"/>
      <c r="O244" s="41"/>
      <c r="P244" s="40"/>
      <c r="Q244" s="41"/>
      <c r="R244" s="40"/>
      <c r="S244" s="42"/>
      <c r="T244" s="40"/>
      <c r="U244" s="41"/>
      <c r="V244" s="40"/>
      <c r="W244" s="41"/>
      <c r="X244" s="40"/>
      <c r="Y244" s="41"/>
      <c r="Z244" s="40"/>
      <c r="AA244" s="42"/>
      <c r="AB244" s="40"/>
      <c r="AC244" s="42"/>
      <c r="AD244" s="40"/>
      <c r="AE244" s="41"/>
      <c r="AF244" s="40"/>
      <c r="AG244" s="41"/>
      <c r="AH244" s="40"/>
      <c r="AI244" s="42"/>
      <c r="AJ244" s="40"/>
      <c r="AK244" s="41"/>
      <c r="AL244" s="40"/>
      <c r="AM244" s="41"/>
      <c r="AN244" s="40"/>
      <c r="AO244" s="41"/>
      <c r="AP244" s="40"/>
      <c r="AQ244" s="42"/>
      <c r="AR244" s="40"/>
      <c r="AS244" s="42"/>
      <c r="AT244" s="43"/>
      <c r="AU244" s="63"/>
      <c r="AV244" s="71"/>
      <c r="AW244" s="63"/>
    </row>
    <row r="245" spans="1:49" ht="12.75">
      <c r="A245" s="22"/>
      <c r="B245" s="40"/>
      <c r="C245" s="41"/>
      <c r="D245" s="40"/>
      <c r="E245" s="23"/>
      <c r="F245" s="40"/>
      <c r="G245" s="41"/>
      <c r="H245" s="40"/>
      <c r="I245" s="41"/>
      <c r="J245" s="40"/>
      <c r="K245" s="41"/>
      <c r="L245" s="40"/>
      <c r="M245" s="42"/>
      <c r="N245" s="40"/>
      <c r="O245" s="41"/>
      <c r="P245" s="40"/>
      <c r="Q245" s="41"/>
      <c r="R245" s="40"/>
      <c r="S245" s="42"/>
      <c r="T245" s="40"/>
      <c r="U245" s="41"/>
      <c r="V245" s="40"/>
      <c r="W245" s="41"/>
      <c r="X245" s="40"/>
      <c r="Y245" s="41"/>
      <c r="Z245" s="40"/>
      <c r="AA245" s="42"/>
      <c r="AB245" s="40"/>
      <c r="AC245" s="42"/>
      <c r="AD245" s="40"/>
      <c r="AE245" s="41"/>
      <c r="AF245" s="40"/>
      <c r="AG245" s="41"/>
      <c r="AH245" s="40"/>
      <c r="AI245" s="42"/>
      <c r="AJ245" s="40"/>
      <c r="AK245" s="41"/>
      <c r="AL245" s="40"/>
      <c r="AM245" s="41"/>
      <c r="AN245" s="40"/>
      <c r="AO245" s="41"/>
      <c r="AP245" s="40"/>
      <c r="AQ245" s="42"/>
      <c r="AR245" s="40"/>
      <c r="AS245" s="42"/>
      <c r="AT245" s="43"/>
      <c r="AU245" s="63"/>
      <c r="AV245" s="71"/>
      <c r="AW245" s="63"/>
    </row>
    <row r="246" spans="1:49" ht="12.75">
      <c r="A246" s="22"/>
      <c r="B246" s="40"/>
      <c r="C246" s="41"/>
      <c r="D246" s="40"/>
      <c r="E246" s="23"/>
      <c r="F246" s="40"/>
      <c r="G246" s="41"/>
      <c r="H246" s="40"/>
      <c r="I246" s="41"/>
      <c r="J246" s="40"/>
      <c r="K246" s="41"/>
      <c r="L246" s="40"/>
      <c r="M246" s="42"/>
      <c r="N246" s="40"/>
      <c r="O246" s="41"/>
      <c r="P246" s="40"/>
      <c r="Q246" s="41"/>
      <c r="R246" s="40"/>
      <c r="S246" s="42"/>
      <c r="T246" s="40"/>
      <c r="U246" s="41"/>
      <c r="V246" s="40"/>
      <c r="W246" s="41"/>
      <c r="X246" s="40"/>
      <c r="Y246" s="41"/>
      <c r="Z246" s="40"/>
      <c r="AA246" s="42"/>
      <c r="AB246" s="40"/>
      <c r="AC246" s="42"/>
      <c r="AD246" s="40"/>
      <c r="AE246" s="41"/>
      <c r="AF246" s="40"/>
      <c r="AG246" s="41"/>
      <c r="AH246" s="40"/>
      <c r="AI246" s="42"/>
      <c r="AJ246" s="40"/>
      <c r="AK246" s="41"/>
      <c r="AL246" s="40"/>
      <c r="AM246" s="41"/>
      <c r="AN246" s="40"/>
      <c r="AO246" s="41"/>
      <c r="AP246" s="40"/>
      <c r="AQ246" s="42"/>
      <c r="AR246" s="40"/>
      <c r="AS246" s="42"/>
      <c r="AT246" s="43"/>
      <c r="AU246" s="63"/>
      <c r="AV246" s="71"/>
      <c r="AW246" s="63"/>
    </row>
    <row r="247" spans="1:49" ht="12.75">
      <c r="A247" s="22"/>
      <c r="B247" s="40"/>
      <c r="C247" s="41"/>
      <c r="D247" s="40"/>
      <c r="E247" s="23"/>
      <c r="F247" s="40"/>
      <c r="G247" s="41"/>
      <c r="H247" s="40"/>
      <c r="I247" s="41"/>
      <c r="J247" s="40"/>
      <c r="K247" s="41"/>
      <c r="L247" s="40"/>
      <c r="M247" s="42"/>
      <c r="N247" s="40"/>
      <c r="O247" s="41"/>
      <c r="P247" s="40"/>
      <c r="Q247" s="41"/>
      <c r="R247" s="40"/>
      <c r="S247" s="42"/>
      <c r="T247" s="40"/>
      <c r="U247" s="41"/>
      <c r="V247" s="40"/>
      <c r="W247" s="41"/>
      <c r="X247" s="40"/>
      <c r="Y247" s="41"/>
      <c r="Z247" s="40"/>
      <c r="AA247" s="42"/>
      <c r="AB247" s="40"/>
      <c r="AC247" s="42"/>
      <c r="AD247" s="40"/>
      <c r="AE247" s="41"/>
      <c r="AF247" s="40"/>
      <c r="AG247" s="41"/>
      <c r="AH247" s="40"/>
      <c r="AI247" s="42"/>
      <c r="AJ247" s="40"/>
      <c r="AK247" s="41"/>
      <c r="AL247" s="40"/>
      <c r="AM247" s="41"/>
      <c r="AN247" s="40"/>
      <c r="AO247" s="41"/>
      <c r="AP247" s="40"/>
      <c r="AQ247" s="42"/>
      <c r="AR247" s="40"/>
      <c r="AS247" s="42"/>
      <c r="AT247" s="43"/>
      <c r="AU247" s="63"/>
      <c r="AV247" s="71"/>
      <c r="AW247" s="63"/>
    </row>
    <row r="248" spans="1:49" ht="12.75">
      <c r="A248" s="22"/>
      <c r="B248" s="40"/>
      <c r="C248" s="41"/>
      <c r="D248" s="40"/>
      <c r="E248" s="23"/>
      <c r="F248" s="40"/>
      <c r="G248" s="41"/>
      <c r="H248" s="40"/>
      <c r="I248" s="41"/>
      <c r="J248" s="40"/>
      <c r="K248" s="41"/>
      <c r="L248" s="40"/>
      <c r="M248" s="42"/>
      <c r="N248" s="40"/>
      <c r="O248" s="41"/>
      <c r="P248" s="40"/>
      <c r="Q248" s="41"/>
      <c r="R248" s="40"/>
      <c r="S248" s="42"/>
      <c r="T248" s="40"/>
      <c r="U248" s="41"/>
      <c r="V248" s="40"/>
      <c r="W248" s="41"/>
      <c r="X248" s="40"/>
      <c r="Y248" s="41"/>
      <c r="Z248" s="40"/>
      <c r="AA248" s="42"/>
      <c r="AB248" s="40"/>
      <c r="AC248" s="42"/>
      <c r="AD248" s="40"/>
      <c r="AE248" s="41"/>
      <c r="AF248" s="40"/>
      <c r="AG248" s="41"/>
      <c r="AH248" s="40"/>
      <c r="AI248" s="42"/>
      <c r="AJ248" s="40"/>
      <c r="AK248" s="41"/>
      <c r="AL248" s="40"/>
      <c r="AM248" s="41"/>
      <c r="AN248" s="40"/>
      <c r="AO248" s="41"/>
      <c r="AP248" s="40"/>
      <c r="AQ248" s="42"/>
      <c r="AR248" s="40"/>
      <c r="AS248" s="42"/>
      <c r="AT248" s="43"/>
      <c r="AU248" s="63"/>
      <c r="AV248" s="71"/>
      <c r="AW248" s="63"/>
    </row>
    <row r="249" spans="1:45" ht="12.75">
      <c r="A249" s="20"/>
      <c r="B249" s="35"/>
      <c r="C249" s="36"/>
      <c r="D249" s="37"/>
      <c r="E249" s="21"/>
      <c r="F249" s="35"/>
      <c r="G249" s="36"/>
      <c r="H249" s="37"/>
      <c r="I249" s="36"/>
      <c r="J249" s="35"/>
      <c r="K249" s="36"/>
      <c r="L249" s="37"/>
      <c r="M249" s="38"/>
      <c r="N249" s="35"/>
      <c r="O249" s="36"/>
      <c r="P249" s="39"/>
      <c r="Q249" s="36"/>
      <c r="R249" s="35"/>
      <c r="S249" s="38"/>
      <c r="T249" s="37"/>
      <c r="U249" s="36"/>
      <c r="V249" s="35"/>
      <c r="W249" s="36"/>
      <c r="X249" s="37"/>
      <c r="Y249" s="36"/>
      <c r="Z249" s="35"/>
      <c r="AA249" s="38"/>
      <c r="AB249" s="37"/>
      <c r="AC249" s="38"/>
      <c r="AD249" s="35"/>
      <c r="AE249" s="36"/>
      <c r="AF249" s="39"/>
      <c r="AG249" s="36"/>
      <c r="AH249" s="35"/>
      <c r="AI249" s="38"/>
      <c r="AJ249" s="37"/>
      <c r="AK249" s="36"/>
      <c r="AL249" s="35"/>
      <c r="AM249" s="36"/>
      <c r="AN249" s="37"/>
      <c r="AO249" s="36"/>
      <c r="AP249" s="35"/>
      <c r="AQ249" s="38"/>
      <c r="AR249" s="37"/>
      <c r="AS249" s="38"/>
    </row>
  </sheetData>
  <sheetProtection/>
  <mergeCells count="914">
    <mergeCell ref="Z89:Z91"/>
    <mergeCell ref="T77:T78"/>
    <mergeCell ref="AF35:AF36"/>
    <mergeCell ref="AB35:AB37"/>
    <mergeCell ref="AB47:AB48"/>
    <mergeCell ref="Z83:Z84"/>
    <mergeCell ref="AB83:AB84"/>
    <mergeCell ref="P71:P73"/>
    <mergeCell ref="R95:R97"/>
    <mergeCell ref="T95:T97"/>
    <mergeCell ref="V95:V97"/>
    <mergeCell ref="R83:R84"/>
    <mergeCell ref="X83:X84"/>
    <mergeCell ref="T83:T84"/>
    <mergeCell ref="V83:V84"/>
    <mergeCell ref="T89:T91"/>
    <mergeCell ref="V89:V91"/>
    <mergeCell ref="AT161:AT162"/>
    <mergeCell ref="AV161:AV162"/>
    <mergeCell ref="AL4:AL6"/>
    <mergeCell ref="AN29:AN30"/>
    <mergeCell ref="AR29:AR30"/>
    <mergeCell ref="P59:P60"/>
    <mergeCell ref="R4:R6"/>
    <mergeCell ref="T4:T6"/>
    <mergeCell ref="V4:V6"/>
    <mergeCell ref="Z4:Z6"/>
    <mergeCell ref="AH161:AH162"/>
    <mergeCell ref="AJ161:AJ162"/>
    <mergeCell ref="AL161:AL162"/>
    <mergeCell ref="AN161:AN162"/>
    <mergeCell ref="AP161:AP162"/>
    <mergeCell ref="AR161:AR162"/>
    <mergeCell ref="AV155:AV156"/>
    <mergeCell ref="AF83:AF84"/>
    <mergeCell ref="AV83:AV85"/>
    <mergeCell ref="B71:B72"/>
    <mergeCell ref="F71:F72"/>
    <mergeCell ref="J71:J72"/>
    <mergeCell ref="N71:N72"/>
    <mergeCell ref="D71:D72"/>
    <mergeCell ref="X95:X97"/>
    <mergeCell ref="Z95:Z97"/>
    <mergeCell ref="L71:L72"/>
    <mergeCell ref="AH83:AH85"/>
    <mergeCell ref="J53:J54"/>
    <mergeCell ref="L53:L54"/>
    <mergeCell ref="N53:N54"/>
    <mergeCell ref="V53:V55"/>
    <mergeCell ref="P77:P79"/>
    <mergeCell ref="R77:R78"/>
    <mergeCell ref="AB77:AB78"/>
    <mergeCell ref="AD83:AD84"/>
    <mergeCell ref="B53:B54"/>
    <mergeCell ref="D53:D54"/>
    <mergeCell ref="F53:F54"/>
    <mergeCell ref="H53:H54"/>
    <mergeCell ref="H23:H24"/>
    <mergeCell ref="L23:L24"/>
    <mergeCell ref="J29:J31"/>
    <mergeCell ref="L29:L31"/>
    <mergeCell ref="R41:R43"/>
    <mergeCell ref="D41:D42"/>
    <mergeCell ref="F41:F42"/>
    <mergeCell ref="J41:J42"/>
    <mergeCell ref="N41:N42"/>
    <mergeCell ref="H41:H42"/>
    <mergeCell ref="L41:L42"/>
    <mergeCell ref="J9:K9"/>
    <mergeCell ref="F17:F18"/>
    <mergeCell ref="J17:J18"/>
    <mergeCell ref="N17:N18"/>
    <mergeCell ref="H17:H18"/>
    <mergeCell ref="B23:B24"/>
    <mergeCell ref="F23:F24"/>
    <mergeCell ref="J23:J24"/>
    <mergeCell ref="N23:N24"/>
    <mergeCell ref="D23:D24"/>
    <mergeCell ref="AV4:AV6"/>
    <mergeCell ref="B10:Q10"/>
    <mergeCell ref="D9:E9"/>
    <mergeCell ref="D17:D18"/>
    <mergeCell ref="L17:L18"/>
    <mergeCell ref="B17:B18"/>
    <mergeCell ref="P17:P18"/>
    <mergeCell ref="B11:B12"/>
    <mergeCell ref="F9:G9"/>
    <mergeCell ref="H9:I9"/>
    <mergeCell ref="AH10:AW10"/>
    <mergeCell ref="AT9:AU9"/>
    <mergeCell ref="AH9:AI9"/>
    <mergeCell ref="AJ9:AK9"/>
    <mergeCell ref="AN17:AN18"/>
    <mergeCell ref="AR17:AR18"/>
    <mergeCell ref="AV17:AV18"/>
    <mergeCell ref="AT17:AT18"/>
    <mergeCell ref="AJ11:AJ12"/>
    <mergeCell ref="AN11:AN12"/>
    <mergeCell ref="R113:R114"/>
    <mergeCell ref="V113:V114"/>
    <mergeCell ref="Z113:Z114"/>
    <mergeCell ref="AD113:AD114"/>
    <mergeCell ref="P101:P103"/>
    <mergeCell ref="R101:R103"/>
    <mergeCell ref="T101:T103"/>
    <mergeCell ref="V101:V103"/>
    <mergeCell ref="X101:X103"/>
    <mergeCell ref="N11:N12"/>
    <mergeCell ref="L11:L12"/>
    <mergeCell ref="P11:P12"/>
    <mergeCell ref="L4:L5"/>
    <mergeCell ref="P4:P6"/>
    <mergeCell ref="Z17:Z19"/>
    <mergeCell ref="N9:O9"/>
    <mergeCell ref="T9:U9"/>
    <mergeCell ref="V9:W9"/>
    <mergeCell ref="P9:Q9"/>
    <mergeCell ref="AR89:AR91"/>
    <mergeCell ref="A88:A93"/>
    <mergeCell ref="AT89:AT91"/>
    <mergeCell ref="AN89:AN91"/>
    <mergeCell ref="AP89:AP91"/>
    <mergeCell ref="AH95:AH96"/>
    <mergeCell ref="AL95:AL96"/>
    <mergeCell ref="AP95:AP96"/>
    <mergeCell ref="AJ95:AJ96"/>
    <mergeCell ref="P95:P97"/>
    <mergeCell ref="A94:A99"/>
    <mergeCell ref="B94:Q94"/>
    <mergeCell ref="R94:AG94"/>
    <mergeCell ref="AH94:AW94"/>
    <mergeCell ref="B95:B97"/>
    <mergeCell ref="D95:D97"/>
    <mergeCell ref="F95:F97"/>
    <mergeCell ref="AB95:AB97"/>
    <mergeCell ref="AD95:AD97"/>
    <mergeCell ref="AJ83:AJ85"/>
    <mergeCell ref="P83:P85"/>
    <mergeCell ref="AB89:AB91"/>
    <mergeCell ref="AD89:AD91"/>
    <mergeCell ref="AF89:AF91"/>
    <mergeCell ref="AH89:AH91"/>
    <mergeCell ref="AJ89:AJ91"/>
    <mergeCell ref="P89:P91"/>
    <mergeCell ref="R89:R91"/>
    <mergeCell ref="X89:X91"/>
    <mergeCell ref="B88:Q88"/>
    <mergeCell ref="R88:AG88"/>
    <mergeCell ref="AH88:AW88"/>
    <mergeCell ref="B89:B91"/>
    <mergeCell ref="D89:D91"/>
    <mergeCell ref="F89:F91"/>
    <mergeCell ref="H89:H91"/>
    <mergeCell ref="J89:J91"/>
    <mergeCell ref="L89:L91"/>
    <mergeCell ref="AV89:AV91"/>
    <mergeCell ref="AL83:AL85"/>
    <mergeCell ref="AV95:AV96"/>
    <mergeCell ref="AT95:AT96"/>
    <mergeCell ref="AN95:AN96"/>
    <mergeCell ref="AR95:AR96"/>
    <mergeCell ref="AN83:AN85"/>
    <mergeCell ref="AP83:AP85"/>
    <mergeCell ref="AR83:AR85"/>
    <mergeCell ref="AT83:AT85"/>
    <mergeCell ref="AL89:AL91"/>
    <mergeCell ref="L101:L103"/>
    <mergeCell ref="N89:N91"/>
    <mergeCell ref="H95:H97"/>
    <mergeCell ref="J95:J97"/>
    <mergeCell ref="L95:L97"/>
    <mergeCell ref="N95:N97"/>
    <mergeCell ref="H101:H103"/>
    <mergeCell ref="J101:J103"/>
    <mergeCell ref="D83:D85"/>
    <mergeCell ref="F83:F85"/>
    <mergeCell ref="H83:H85"/>
    <mergeCell ref="J83:J85"/>
    <mergeCell ref="L83:L85"/>
    <mergeCell ref="N83:N85"/>
    <mergeCell ref="AL77:AL78"/>
    <mergeCell ref="AN77:AN78"/>
    <mergeCell ref="AP77:AP78"/>
    <mergeCell ref="AF77:AF78"/>
    <mergeCell ref="AJ77:AJ78"/>
    <mergeCell ref="A82:A87"/>
    <mergeCell ref="B82:Q82"/>
    <mergeCell ref="R82:AG82"/>
    <mergeCell ref="AH82:AW82"/>
    <mergeCell ref="B83:B85"/>
    <mergeCell ref="AH77:AH78"/>
    <mergeCell ref="V77:V78"/>
    <mergeCell ref="Z77:Z78"/>
    <mergeCell ref="AD77:AD78"/>
    <mergeCell ref="X77:X78"/>
    <mergeCell ref="D77:D79"/>
    <mergeCell ref="F77:F79"/>
    <mergeCell ref="H77:H79"/>
    <mergeCell ref="J77:J79"/>
    <mergeCell ref="L77:L79"/>
    <mergeCell ref="N77:N79"/>
    <mergeCell ref="AN71:AN73"/>
    <mergeCell ref="AP71:AP73"/>
    <mergeCell ref="AR71:AR73"/>
    <mergeCell ref="AT71:AT73"/>
    <mergeCell ref="AV71:AV73"/>
    <mergeCell ref="AD71:AD73"/>
    <mergeCell ref="AF71:AF73"/>
    <mergeCell ref="AH71:AH73"/>
    <mergeCell ref="AJ71:AJ73"/>
    <mergeCell ref="A76:A81"/>
    <mergeCell ref="B76:Q76"/>
    <mergeCell ref="R76:AG76"/>
    <mergeCell ref="AH76:AW76"/>
    <mergeCell ref="B77:B79"/>
    <mergeCell ref="V71:V73"/>
    <mergeCell ref="AR77:AR78"/>
    <mergeCell ref="X71:X73"/>
    <mergeCell ref="Z71:Z73"/>
    <mergeCell ref="AB71:AB73"/>
    <mergeCell ref="AV65:AV67"/>
    <mergeCell ref="A70:A75"/>
    <mergeCell ref="B70:Q70"/>
    <mergeCell ref="R70:AG70"/>
    <mergeCell ref="AH70:AW70"/>
    <mergeCell ref="AJ65:AJ67"/>
    <mergeCell ref="AL65:AL67"/>
    <mergeCell ref="AN65:AN67"/>
    <mergeCell ref="R71:R73"/>
    <mergeCell ref="H71:H72"/>
    <mergeCell ref="T71:T73"/>
    <mergeCell ref="Z65:Z67"/>
    <mergeCell ref="AP65:AP67"/>
    <mergeCell ref="AB65:AB67"/>
    <mergeCell ref="AD65:AD67"/>
    <mergeCell ref="AF65:AF67"/>
    <mergeCell ref="AH65:AH67"/>
    <mergeCell ref="AL71:AL73"/>
    <mergeCell ref="N65:N67"/>
    <mergeCell ref="R65:R67"/>
    <mergeCell ref="T65:T67"/>
    <mergeCell ref="V65:V67"/>
    <mergeCell ref="P65:P66"/>
    <mergeCell ref="X65:X67"/>
    <mergeCell ref="A64:A69"/>
    <mergeCell ref="B64:Q64"/>
    <mergeCell ref="R64:AG64"/>
    <mergeCell ref="AH64:AW64"/>
    <mergeCell ref="B65:B67"/>
    <mergeCell ref="D65:D67"/>
    <mergeCell ref="F65:F67"/>
    <mergeCell ref="H65:H67"/>
    <mergeCell ref="J65:J67"/>
    <mergeCell ref="L65:L67"/>
    <mergeCell ref="AB41:AB43"/>
    <mergeCell ref="AD41:AD43"/>
    <mergeCell ref="AF41:AF43"/>
    <mergeCell ref="AP4:AP6"/>
    <mergeCell ref="AR4:AR6"/>
    <mergeCell ref="AT4:AT6"/>
    <mergeCell ref="AH22:AW22"/>
    <mergeCell ref="AH41:AH42"/>
    <mergeCell ref="AL41:AL42"/>
    <mergeCell ref="AH4:AH6"/>
    <mergeCell ref="AH29:AH30"/>
    <mergeCell ref="X4:X6"/>
    <mergeCell ref="X9:Y9"/>
    <mergeCell ref="AD9:AE9"/>
    <mergeCell ref="Z9:AA9"/>
    <mergeCell ref="AB9:AC9"/>
    <mergeCell ref="X23:X25"/>
    <mergeCell ref="AB17:AB19"/>
    <mergeCell ref="AD17:AD19"/>
    <mergeCell ref="AF4:AF6"/>
    <mergeCell ref="J59:J61"/>
    <mergeCell ref="L59:L61"/>
    <mergeCell ref="N59:N61"/>
    <mergeCell ref="R59:R61"/>
    <mergeCell ref="X59:X61"/>
    <mergeCell ref="Z59:Z61"/>
    <mergeCell ref="A58:A63"/>
    <mergeCell ref="B58:Q58"/>
    <mergeCell ref="R58:AG58"/>
    <mergeCell ref="AH58:AW58"/>
    <mergeCell ref="B59:B61"/>
    <mergeCell ref="D59:D61"/>
    <mergeCell ref="F59:F61"/>
    <mergeCell ref="T59:T61"/>
    <mergeCell ref="V59:V61"/>
    <mergeCell ref="H59:H61"/>
    <mergeCell ref="AT77:AT78"/>
    <mergeCell ref="AD53:AD55"/>
    <mergeCell ref="AF53:AF55"/>
    <mergeCell ref="AH53:AH55"/>
    <mergeCell ref="AR53:AR55"/>
    <mergeCell ref="AT53:AT55"/>
    <mergeCell ref="AR65:AR67"/>
    <mergeCell ref="AT65:AT67"/>
    <mergeCell ref="AJ53:AJ55"/>
    <mergeCell ref="AL53:AL55"/>
    <mergeCell ref="AJ47:AJ49"/>
    <mergeCell ref="AL47:AL49"/>
    <mergeCell ref="Z53:Z55"/>
    <mergeCell ref="AB53:AB55"/>
    <mergeCell ref="AB59:AB61"/>
    <mergeCell ref="AD59:AD61"/>
    <mergeCell ref="AF47:AF48"/>
    <mergeCell ref="AH47:AH49"/>
    <mergeCell ref="AV53:AV55"/>
    <mergeCell ref="AN53:AN55"/>
    <mergeCell ref="AP53:AP55"/>
    <mergeCell ref="AH59:AH60"/>
    <mergeCell ref="AL59:AL60"/>
    <mergeCell ref="AJ59:AJ60"/>
    <mergeCell ref="AP47:AP49"/>
    <mergeCell ref="AT47:AT49"/>
    <mergeCell ref="AV47:AV49"/>
    <mergeCell ref="A52:A57"/>
    <mergeCell ref="B52:Q52"/>
    <mergeCell ref="R52:AG52"/>
    <mergeCell ref="AH52:AW52"/>
    <mergeCell ref="R53:R55"/>
    <mergeCell ref="T53:T55"/>
    <mergeCell ref="X53:X55"/>
    <mergeCell ref="N2:O2"/>
    <mergeCell ref="T41:T43"/>
    <mergeCell ref="N4:N5"/>
    <mergeCell ref="AV59:AV60"/>
    <mergeCell ref="AP59:AP60"/>
    <mergeCell ref="AT59:AT60"/>
    <mergeCell ref="AN59:AN60"/>
    <mergeCell ref="AR59:AR60"/>
    <mergeCell ref="AN47:AN49"/>
    <mergeCell ref="AR47:AR49"/>
    <mergeCell ref="D2:E2"/>
    <mergeCell ref="F2:G2"/>
    <mergeCell ref="D3:E3"/>
    <mergeCell ref="H2:I2"/>
    <mergeCell ref="J2:K2"/>
    <mergeCell ref="L2:M2"/>
    <mergeCell ref="AH46:AW46"/>
    <mergeCell ref="AH35:AH37"/>
    <mergeCell ref="AJ35:AJ37"/>
    <mergeCell ref="AL29:AL30"/>
    <mergeCell ref="AV41:AV42"/>
    <mergeCell ref="AT41:AT42"/>
    <mergeCell ref="AN41:AN42"/>
    <mergeCell ref="AR41:AR42"/>
    <mergeCell ref="AV35:AV37"/>
    <mergeCell ref="AL35:AL37"/>
    <mergeCell ref="N47:N49"/>
    <mergeCell ref="P47:P49"/>
    <mergeCell ref="R47:R48"/>
    <mergeCell ref="V47:V48"/>
    <mergeCell ref="T47:T48"/>
    <mergeCell ref="Z47:Z48"/>
    <mergeCell ref="X47:X48"/>
    <mergeCell ref="R2:S2"/>
    <mergeCell ref="T2:U2"/>
    <mergeCell ref="V2:W2"/>
    <mergeCell ref="B2:C2"/>
    <mergeCell ref="J47:J49"/>
    <mergeCell ref="L47:L49"/>
    <mergeCell ref="B47:B49"/>
    <mergeCell ref="D47:D49"/>
    <mergeCell ref="F47:F49"/>
    <mergeCell ref="H47:H49"/>
    <mergeCell ref="AN2:AO2"/>
    <mergeCell ref="AH2:AI2"/>
    <mergeCell ref="AJ2:AK2"/>
    <mergeCell ref="AL2:AM2"/>
    <mergeCell ref="AB2:AC2"/>
    <mergeCell ref="A46:A51"/>
    <mergeCell ref="B46:Q46"/>
    <mergeCell ref="R46:AG46"/>
    <mergeCell ref="AD2:AE2"/>
    <mergeCell ref="P2:Q2"/>
    <mergeCell ref="AP35:AP37"/>
    <mergeCell ref="AR35:AR37"/>
    <mergeCell ref="A40:A45"/>
    <mergeCell ref="B40:Q40"/>
    <mergeCell ref="R40:AG40"/>
    <mergeCell ref="AH40:AW40"/>
    <mergeCell ref="V41:V43"/>
    <mergeCell ref="X41:X43"/>
    <mergeCell ref="AP41:AP42"/>
    <mergeCell ref="Z41:Z43"/>
    <mergeCell ref="AJ41:AJ42"/>
    <mergeCell ref="B41:B42"/>
    <mergeCell ref="P41:P42"/>
    <mergeCell ref="X35:X37"/>
    <mergeCell ref="Z35:Z37"/>
    <mergeCell ref="N35:N37"/>
    <mergeCell ref="P35:P37"/>
    <mergeCell ref="R35:R37"/>
    <mergeCell ref="T35:T37"/>
    <mergeCell ref="H35:H37"/>
    <mergeCell ref="AH34:AW34"/>
    <mergeCell ref="B35:B37"/>
    <mergeCell ref="D35:D37"/>
    <mergeCell ref="F35:F37"/>
    <mergeCell ref="J35:J37"/>
    <mergeCell ref="L35:L37"/>
    <mergeCell ref="V35:V37"/>
    <mergeCell ref="AT35:AT37"/>
    <mergeCell ref="AD35:AD37"/>
    <mergeCell ref="AN35:AN37"/>
    <mergeCell ref="Z29:Z31"/>
    <mergeCell ref="AB29:AB31"/>
    <mergeCell ref="AD29:AD31"/>
    <mergeCell ref="A34:A39"/>
    <mergeCell ref="B34:Q34"/>
    <mergeCell ref="R34:AG34"/>
    <mergeCell ref="N29:N31"/>
    <mergeCell ref="P29:P31"/>
    <mergeCell ref="R29:R31"/>
    <mergeCell ref="T29:T31"/>
    <mergeCell ref="V29:V31"/>
    <mergeCell ref="X29:X31"/>
    <mergeCell ref="A28:A33"/>
    <mergeCell ref="B28:Q28"/>
    <mergeCell ref="R28:AG28"/>
    <mergeCell ref="AH28:AW28"/>
    <mergeCell ref="B29:B31"/>
    <mergeCell ref="D29:D31"/>
    <mergeCell ref="F29:F31"/>
    <mergeCell ref="H29:H31"/>
    <mergeCell ref="AT23:AT25"/>
    <mergeCell ref="AV23:AV25"/>
    <mergeCell ref="AF23:AF24"/>
    <mergeCell ref="AR23:AR25"/>
    <mergeCell ref="AD23:AD25"/>
    <mergeCell ref="AH23:AH25"/>
    <mergeCell ref="AJ23:AJ25"/>
    <mergeCell ref="AL23:AL25"/>
    <mergeCell ref="AN23:AN25"/>
    <mergeCell ref="AP23:AP25"/>
    <mergeCell ref="A22:A27"/>
    <mergeCell ref="B22:Q22"/>
    <mergeCell ref="Z23:Z25"/>
    <mergeCell ref="T23:T25"/>
    <mergeCell ref="AH17:AH18"/>
    <mergeCell ref="AJ17:AJ18"/>
    <mergeCell ref="J11:J12"/>
    <mergeCell ref="J4:J5"/>
    <mergeCell ref="F3:M3"/>
    <mergeCell ref="A16:A21"/>
    <mergeCell ref="B16:Q16"/>
    <mergeCell ref="P23:P24"/>
    <mergeCell ref="F11:F12"/>
    <mergeCell ref="D11:D12"/>
    <mergeCell ref="H11:H12"/>
    <mergeCell ref="D4:D7"/>
    <mergeCell ref="B9:C9"/>
    <mergeCell ref="A3:A8"/>
    <mergeCell ref="A10:A15"/>
    <mergeCell ref="B4:B7"/>
    <mergeCell ref="F4:F6"/>
    <mergeCell ref="B3:C3"/>
    <mergeCell ref="H4:H5"/>
    <mergeCell ref="L9:M9"/>
    <mergeCell ref="V23:V25"/>
    <mergeCell ref="R10:AG10"/>
    <mergeCell ref="AF17:AF18"/>
    <mergeCell ref="T11:T12"/>
    <mergeCell ref="AB23:AB25"/>
    <mergeCell ref="R22:AG22"/>
    <mergeCell ref="R23:R25"/>
    <mergeCell ref="Z11:Z12"/>
    <mergeCell ref="AD11:AD12"/>
    <mergeCell ref="R16:AG16"/>
    <mergeCell ref="X17:X19"/>
    <mergeCell ref="R17:R19"/>
    <mergeCell ref="T17:T19"/>
    <mergeCell ref="V17:V19"/>
    <mergeCell ref="X11:X12"/>
    <mergeCell ref="R11:R12"/>
    <mergeCell ref="V11:V12"/>
    <mergeCell ref="R9:S9"/>
    <mergeCell ref="A1:AW1"/>
    <mergeCell ref="N3:AG3"/>
    <mergeCell ref="AH3:AW3"/>
    <mergeCell ref="AT2:AU2"/>
    <mergeCell ref="AV2:AW2"/>
    <mergeCell ref="AR2:AS2"/>
    <mergeCell ref="AF2:AG2"/>
    <mergeCell ref="X2:Y2"/>
    <mergeCell ref="Z2:AA2"/>
    <mergeCell ref="AP2:AQ2"/>
    <mergeCell ref="AH16:AW16"/>
    <mergeCell ref="AR9:AS9"/>
    <mergeCell ref="AF9:AG9"/>
    <mergeCell ref="AB4:AB6"/>
    <mergeCell ref="AB11:AB12"/>
    <mergeCell ref="AN4:AN6"/>
    <mergeCell ref="AF11:AF13"/>
    <mergeCell ref="AV11:AV12"/>
    <mergeCell ref="AH11:AH12"/>
    <mergeCell ref="AL17:AL18"/>
    <mergeCell ref="AP17:AP18"/>
    <mergeCell ref="A100:A105"/>
    <mergeCell ref="B100:Q100"/>
    <mergeCell ref="R100:AG100"/>
    <mergeCell ref="AH100:AW100"/>
    <mergeCell ref="B101:B103"/>
    <mergeCell ref="D101:D103"/>
    <mergeCell ref="F101:F103"/>
    <mergeCell ref="N101:N103"/>
    <mergeCell ref="Z101:Z103"/>
    <mergeCell ref="AB101:AB103"/>
    <mergeCell ref="AV29:AV30"/>
    <mergeCell ref="AJ29:AJ30"/>
    <mergeCell ref="AP29:AP30"/>
    <mergeCell ref="AT29:AT30"/>
    <mergeCell ref="AF29:AF31"/>
    <mergeCell ref="AD47:AD48"/>
    <mergeCell ref="AL101:AL103"/>
    <mergeCell ref="AN101:AN103"/>
    <mergeCell ref="AP101:AP103"/>
    <mergeCell ref="AR101:AR103"/>
    <mergeCell ref="AD101:AD103"/>
    <mergeCell ref="AF101:AF103"/>
    <mergeCell ref="AH101:AH103"/>
    <mergeCell ref="AJ101:AJ103"/>
    <mergeCell ref="AT101:AT103"/>
    <mergeCell ref="AV101:AV103"/>
    <mergeCell ref="A106:A111"/>
    <mergeCell ref="B106:Q106"/>
    <mergeCell ref="R106:AG106"/>
    <mergeCell ref="AH106:AW106"/>
    <mergeCell ref="B107:B109"/>
    <mergeCell ref="D107:D109"/>
    <mergeCell ref="F107:F109"/>
    <mergeCell ref="H107:H109"/>
    <mergeCell ref="AP107:AP109"/>
    <mergeCell ref="J107:J109"/>
    <mergeCell ref="X107:X109"/>
    <mergeCell ref="Z107:Z109"/>
    <mergeCell ref="L107:L109"/>
    <mergeCell ref="N107:N109"/>
    <mergeCell ref="P107:P109"/>
    <mergeCell ref="R107:R109"/>
    <mergeCell ref="V107:V109"/>
    <mergeCell ref="AT107:AT109"/>
    <mergeCell ref="AV107:AV109"/>
    <mergeCell ref="A112:A117"/>
    <mergeCell ref="B112:Q112"/>
    <mergeCell ref="R112:AG112"/>
    <mergeCell ref="AH112:AW112"/>
    <mergeCell ref="AJ107:AJ109"/>
    <mergeCell ref="AL107:AL109"/>
    <mergeCell ref="AN107:AN109"/>
    <mergeCell ref="P113:P114"/>
    <mergeCell ref="J113:J114"/>
    <mergeCell ref="L113:L114"/>
    <mergeCell ref="N113:N114"/>
    <mergeCell ref="AR107:AR109"/>
    <mergeCell ref="AB107:AB109"/>
    <mergeCell ref="AD107:AD109"/>
    <mergeCell ref="AF107:AF109"/>
    <mergeCell ref="AH107:AH109"/>
    <mergeCell ref="T107:T109"/>
    <mergeCell ref="AP113:AP114"/>
    <mergeCell ref="AR113:AR114"/>
    <mergeCell ref="AJ113:AJ114"/>
    <mergeCell ref="AL113:AL114"/>
    <mergeCell ref="AN113:AN114"/>
    <mergeCell ref="T113:T114"/>
    <mergeCell ref="X113:X114"/>
    <mergeCell ref="AB113:AB114"/>
    <mergeCell ref="AH113:AH114"/>
    <mergeCell ref="AT113:AT114"/>
    <mergeCell ref="AV113:AV114"/>
    <mergeCell ref="AH125:AH126"/>
    <mergeCell ref="AJ125:AJ126"/>
    <mergeCell ref="AL125:AL126"/>
    <mergeCell ref="AN125:AN126"/>
    <mergeCell ref="AP125:AP126"/>
    <mergeCell ref="AR125:AR126"/>
    <mergeCell ref="AT125:AT126"/>
    <mergeCell ref="AV125:AV126"/>
    <mergeCell ref="AH118:AW118"/>
    <mergeCell ref="B119:B121"/>
    <mergeCell ref="D119:D121"/>
    <mergeCell ref="F119:F121"/>
    <mergeCell ref="H119:H121"/>
    <mergeCell ref="J119:J121"/>
    <mergeCell ref="L119:L121"/>
    <mergeCell ref="N119:N121"/>
    <mergeCell ref="P119:P121"/>
    <mergeCell ref="R119:R121"/>
    <mergeCell ref="T119:T121"/>
    <mergeCell ref="A118:A123"/>
    <mergeCell ref="B118:Q118"/>
    <mergeCell ref="R118:AG118"/>
    <mergeCell ref="AD119:AD121"/>
    <mergeCell ref="AF119:AF121"/>
    <mergeCell ref="AH119:AH121"/>
    <mergeCell ref="AJ119:AJ121"/>
    <mergeCell ref="V119:V121"/>
    <mergeCell ref="X119:X121"/>
    <mergeCell ref="Z119:Z121"/>
    <mergeCell ref="AB119:AB121"/>
    <mergeCell ref="A124:A129"/>
    <mergeCell ref="B124:Q124"/>
    <mergeCell ref="R124:AG124"/>
    <mergeCell ref="AH124:AW124"/>
    <mergeCell ref="B125:B127"/>
    <mergeCell ref="D125:D127"/>
    <mergeCell ref="F125:F127"/>
    <mergeCell ref="H125:H127"/>
    <mergeCell ref="J125:J127"/>
    <mergeCell ref="L125:L127"/>
    <mergeCell ref="N125:N127"/>
    <mergeCell ref="P125:P127"/>
    <mergeCell ref="AT119:AT121"/>
    <mergeCell ref="AV119:AV121"/>
    <mergeCell ref="AL119:AL121"/>
    <mergeCell ref="AN119:AN121"/>
    <mergeCell ref="AP119:AP121"/>
    <mergeCell ref="AR119:AR121"/>
    <mergeCell ref="Z125:Z127"/>
    <mergeCell ref="AB125:AB127"/>
    <mergeCell ref="AD125:AD127"/>
    <mergeCell ref="AF125:AF127"/>
    <mergeCell ref="R125:R127"/>
    <mergeCell ref="T125:T127"/>
    <mergeCell ref="V125:V127"/>
    <mergeCell ref="X125:X127"/>
    <mergeCell ref="A130:A135"/>
    <mergeCell ref="B130:Q130"/>
    <mergeCell ref="R130:AG130"/>
    <mergeCell ref="T131:T133"/>
    <mergeCell ref="V131:V133"/>
    <mergeCell ref="X131:X133"/>
    <mergeCell ref="Z131:Z133"/>
    <mergeCell ref="AB131:AB133"/>
    <mergeCell ref="AD131:AD133"/>
    <mergeCell ref="AF131:AF133"/>
    <mergeCell ref="AH130:AW130"/>
    <mergeCell ref="B131:B133"/>
    <mergeCell ref="D131:D133"/>
    <mergeCell ref="F131:F133"/>
    <mergeCell ref="H131:H133"/>
    <mergeCell ref="J131:J133"/>
    <mergeCell ref="L131:L133"/>
    <mergeCell ref="N131:N133"/>
    <mergeCell ref="P131:P133"/>
    <mergeCell ref="R131:R133"/>
    <mergeCell ref="AT131:AT133"/>
    <mergeCell ref="AV131:AV133"/>
    <mergeCell ref="AH131:AH133"/>
    <mergeCell ref="AJ131:AJ133"/>
    <mergeCell ref="AL131:AL133"/>
    <mergeCell ref="AN131:AN133"/>
    <mergeCell ref="L137:L139"/>
    <mergeCell ref="N137:N139"/>
    <mergeCell ref="P137:P139"/>
    <mergeCell ref="R137:R139"/>
    <mergeCell ref="AP131:AP133"/>
    <mergeCell ref="AR131:AR133"/>
    <mergeCell ref="A136:A141"/>
    <mergeCell ref="B136:Q136"/>
    <mergeCell ref="R136:AG136"/>
    <mergeCell ref="AD137:AD139"/>
    <mergeCell ref="AF137:AF139"/>
    <mergeCell ref="AH136:AW136"/>
    <mergeCell ref="B137:B139"/>
    <mergeCell ref="D137:D139"/>
    <mergeCell ref="F137:F139"/>
    <mergeCell ref="H137:H139"/>
    <mergeCell ref="J143:J145"/>
    <mergeCell ref="L143:L145"/>
    <mergeCell ref="AH137:AH139"/>
    <mergeCell ref="AJ137:AJ139"/>
    <mergeCell ref="V137:V139"/>
    <mergeCell ref="X137:X139"/>
    <mergeCell ref="Z137:Z139"/>
    <mergeCell ref="AB137:AB139"/>
    <mergeCell ref="T137:T139"/>
    <mergeCell ref="J137:J139"/>
    <mergeCell ref="Z143:Z145"/>
    <mergeCell ref="AB143:AB145"/>
    <mergeCell ref="A142:A147"/>
    <mergeCell ref="B142:Q142"/>
    <mergeCell ref="R142:AG142"/>
    <mergeCell ref="AH142:AW142"/>
    <mergeCell ref="B143:B145"/>
    <mergeCell ref="D143:D145"/>
    <mergeCell ref="F143:F145"/>
    <mergeCell ref="H143:H145"/>
    <mergeCell ref="V143:V145"/>
    <mergeCell ref="X143:X145"/>
    <mergeCell ref="N143:N145"/>
    <mergeCell ref="P143:P145"/>
    <mergeCell ref="AT137:AT139"/>
    <mergeCell ref="AV137:AV139"/>
    <mergeCell ref="AL137:AL139"/>
    <mergeCell ref="AN137:AN139"/>
    <mergeCell ref="AP137:AP139"/>
    <mergeCell ref="AR137:AR139"/>
    <mergeCell ref="AR143:AR145"/>
    <mergeCell ref="AT143:AT145"/>
    <mergeCell ref="AV143:AV145"/>
    <mergeCell ref="AH143:AH145"/>
    <mergeCell ref="AJ143:AJ145"/>
    <mergeCell ref="AL143:AL145"/>
    <mergeCell ref="AN143:AN145"/>
    <mergeCell ref="J149:J151"/>
    <mergeCell ref="L149:L151"/>
    <mergeCell ref="N149:N151"/>
    <mergeCell ref="P149:P151"/>
    <mergeCell ref="R149:R151"/>
    <mergeCell ref="AP143:AP145"/>
    <mergeCell ref="AD143:AD145"/>
    <mergeCell ref="AF143:AF145"/>
    <mergeCell ref="R143:R145"/>
    <mergeCell ref="T143:T145"/>
    <mergeCell ref="T149:T151"/>
    <mergeCell ref="A148:A153"/>
    <mergeCell ref="B148:Q148"/>
    <mergeCell ref="R148:AG148"/>
    <mergeCell ref="AF149:AF151"/>
    <mergeCell ref="AH149:AH151"/>
    <mergeCell ref="AH148:AW148"/>
    <mergeCell ref="B149:B151"/>
    <mergeCell ref="D149:D151"/>
    <mergeCell ref="F149:F151"/>
    <mergeCell ref="V149:V151"/>
    <mergeCell ref="X149:X151"/>
    <mergeCell ref="Z149:Z151"/>
    <mergeCell ref="AB149:AB151"/>
    <mergeCell ref="AV149:AV151"/>
    <mergeCell ref="AL149:AL151"/>
    <mergeCell ref="A154:A159"/>
    <mergeCell ref="B154:Q154"/>
    <mergeCell ref="R154:AG154"/>
    <mergeCell ref="AH154:AW154"/>
    <mergeCell ref="B155:B157"/>
    <mergeCell ref="D155:D157"/>
    <mergeCell ref="F155:F157"/>
    <mergeCell ref="H155:H157"/>
    <mergeCell ref="L155:L157"/>
    <mergeCell ref="N155:N157"/>
    <mergeCell ref="AT149:AT151"/>
    <mergeCell ref="AN149:AN151"/>
    <mergeCell ref="AP149:AP151"/>
    <mergeCell ref="AR149:AR151"/>
    <mergeCell ref="AD149:AD151"/>
    <mergeCell ref="AJ155:AJ156"/>
    <mergeCell ref="AJ149:AJ151"/>
    <mergeCell ref="AT155:AT156"/>
    <mergeCell ref="V161:V163"/>
    <mergeCell ref="AB161:AB163"/>
    <mergeCell ref="AD161:AD163"/>
    <mergeCell ref="AF161:AF163"/>
    <mergeCell ref="X161:X163"/>
    <mergeCell ref="P155:P157"/>
    <mergeCell ref="R155:R157"/>
    <mergeCell ref="T155:T157"/>
    <mergeCell ref="Z155:Z157"/>
    <mergeCell ref="A160:A165"/>
    <mergeCell ref="B160:Q160"/>
    <mergeCell ref="R160:AG160"/>
    <mergeCell ref="AH160:AW160"/>
    <mergeCell ref="AL155:AL156"/>
    <mergeCell ref="AN155:AN156"/>
    <mergeCell ref="AH155:AH156"/>
    <mergeCell ref="Z161:Z163"/>
    <mergeCell ref="AB155:AB157"/>
    <mergeCell ref="AD155:AD157"/>
    <mergeCell ref="N161:N162"/>
    <mergeCell ref="P161:P162"/>
    <mergeCell ref="R161:R163"/>
    <mergeCell ref="AH166:AW166"/>
    <mergeCell ref="T161:T163"/>
    <mergeCell ref="AP155:AP156"/>
    <mergeCell ref="AR155:AR156"/>
    <mergeCell ref="AF155:AF157"/>
    <mergeCell ref="V155:V157"/>
    <mergeCell ref="X155:X157"/>
    <mergeCell ref="F167:F169"/>
    <mergeCell ref="H167:H169"/>
    <mergeCell ref="J167:J169"/>
    <mergeCell ref="L167:L169"/>
    <mergeCell ref="J161:J162"/>
    <mergeCell ref="L161:L162"/>
    <mergeCell ref="AF167:AF168"/>
    <mergeCell ref="N167:N169"/>
    <mergeCell ref="P167:P169"/>
    <mergeCell ref="R167:R168"/>
    <mergeCell ref="T167:T168"/>
    <mergeCell ref="A166:A171"/>
    <mergeCell ref="B166:Q166"/>
    <mergeCell ref="R166:AG166"/>
    <mergeCell ref="B167:B169"/>
    <mergeCell ref="D167:D169"/>
    <mergeCell ref="AR167:AR169"/>
    <mergeCell ref="AP167:AP169"/>
    <mergeCell ref="V167:V168"/>
    <mergeCell ref="X167:X168"/>
    <mergeCell ref="Z167:Z168"/>
    <mergeCell ref="AT167:AT169"/>
    <mergeCell ref="AH167:AH169"/>
    <mergeCell ref="AJ167:AJ169"/>
    <mergeCell ref="AL167:AL169"/>
    <mergeCell ref="AD167:AD168"/>
    <mergeCell ref="D173:D175"/>
    <mergeCell ref="F173:F175"/>
    <mergeCell ref="H173:H175"/>
    <mergeCell ref="J173:J175"/>
    <mergeCell ref="AN167:AN169"/>
    <mergeCell ref="AB167:AB168"/>
    <mergeCell ref="L173:L175"/>
    <mergeCell ref="N173:N175"/>
    <mergeCell ref="P173:P175"/>
    <mergeCell ref="R173:R174"/>
    <mergeCell ref="AV167:AV169"/>
    <mergeCell ref="V173:V174"/>
    <mergeCell ref="X173:X174"/>
    <mergeCell ref="Z173:Z174"/>
    <mergeCell ref="AF173:AF174"/>
    <mergeCell ref="A172:A177"/>
    <mergeCell ref="B172:Q172"/>
    <mergeCell ref="R172:AG172"/>
    <mergeCell ref="AH172:AW172"/>
    <mergeCell ref="B173:B175"/>
    <mergeCell ref="AH173:AH175"/>
    <mergeCell ref="AJ173:AJ175"/>
    <mergeCell ref="AB173:AB174"/>
    <mergeCell ref="AD173:AD174"/>
    <mergeCell ref="T173:T174"/>
    <mergeCell ref="A178:A183"/>
    <mergeCell ref="B178:Q178"/>
    <mergeCell ref="R178:AG178"/>
    <mergeCell ref="AH178:AW178"/>
    <mergeCell ref="B179:B181"/>
    <mergeCell ref="D179:D181"/>
    <mergeCell ref="F179:F181"/>
    <mergeCell ref="H179:H181"/>
    <mergeCell ref="J179:J181"/>
    <mergeCell ref="L179:L181"/>
    <mergeCell ref="N179:N181"/>
    <mergeCell ref="P179:P181"/>
    <mergeCell ref="AT173:AT175"/>
    <mergeCell ref="AV173:AV175"/>
    <mergeCell ref="AL173:AL175"/>
    <mergeCell ref="AN173:AN175"/>
    <mergeCell ref="AP173:AP175"/>
    <mergeCell ref="AR173:AR175"/>
    <mergeCell ref="Z179:Z181"/>
    <mergeCell ref="AB179:AB181"/>
    <mergeCell ref="AD179:AD181"/>
    <mergeCell ref="AF179:AF181"/>
    <mergeCell ref="R179:R181"/>
    <mergeCell ref="T179:T181"/>
    <mergeCell ref="V179:V181"/>
    <mergeCell ref="X179:X181"/>
    <mergeCell ref="AP179:AP181"/>
    <mergeCell ref="AR179:AR181"/>
    <mergeCell ref="AT179:AT181"/>
    <mergeCell ref="AV179:AV181"/>
    <mergeCell ref="AH179:AH181"/>
    <mergeCell ref="AJ179:AJ181"/>
    <mergeCell ref="AL179:AL181"/>
    <mergeCell ref="AN179:AN181"/>
    <mergeCell ref="AH184:AW184"/>
    <mergeCell ref="B185:B187"/>
    <mergeCell ref="D185:D187"/>
    <mergeCell ref="F185:F187"/>
    <mergeCell ref="H185:H187"/>
    <mergeCell ref="J185:J187"/>
    <mergeCell ref="L185:L187"/>
    <mergeCell ref="N185:N187"/>
    <mergeCell ref="P185:P187"/>
    <mergeCell ref="R185:R187"/>
    <mergeCell ref="T185:T187"/>
    <mergeCell ref="A184:A189"/>
    <mergeCell ref="B184:Q184"/>
    <mergeCell ref="R184:AG184"/>
    <mergeCell ref="AD185:AD187"/>
    <mergeCell ref="AF185:AF187"/>
    <mergeCell ref="AH185:AH187"/>
    <mergeCell ref="AJ185:AJ187"/>
    <mergeCell ref="V185:V187"/>
    <mergeCell ref="X185:X187"/>
    <mergeCell ref="Z185:Z187"/>
    <mergeCell ref="AB185:AB187"/>
    <mergeCell ref="AT185:AT187"/>
    <mergeCell ref="AV185:AV187"/>
    <mergeCell ref="AL185:AL187"/>
    <mergeCell ref="AN185:AN187"/>
    <mergeCell ref="AP185:AP187"/>
    <mergeCell ref="AR185:AR187"/>
    <mergeCell ref="AD4:AD6"/>
    <mergeCell ref="AJ4:AJ6"/>
    <mergeCell ref="AR11:AR12"/>
    <mergeCell ref="AV9:AW9"/>
    <mergeCell ref="AL11:AL12"/>
    <mergeCell ref="AP11:AP12"/>
    <mergeCell ref="AT11:AT12"/>
    <mergeCell ref="AN9:AO9"/>
    <mergeCell ref="AP9:AQ9"/>
    <mergeCell ref="AL9:AM9"/>
    <mergeCell ref="J155:J157"/>
    <mergeCell ref="B161:B162"/>
    <mergeCell ref="D161:D162"/>
    <mergeCell ref="F161:F162"/>
    <mergeCell ref="H161:H162"/>
    <mergeCell ref="B113:B114"/>
    <mergeCell ref="D113:D114"/>
    <mergeCell ref="F113:F114"/>
    <mergeCell ref="H113:H114"/>
    <mergeCell ref="H149:H151"/>
  </mergeCells>
  <printOptions/>
  <pageMargins left="0.1968503937007874" right="0.5905511811023623" top="0.1968503937007874" bottom="0.1968503937007874" header="0" footer="0.511811023622047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2009-10-08T05:57:27Z</cp:lastPrinted>
  <dcterms:created xsi:type="dcterms:W3CDTF">2005-12-19T07:24:36Z</dcterms:created>
  <dcterms:modified xsi:type="dcterms:W3CDTF">2016-09-07T11:44:35Z</dcterms:modified>
  <cp:category/>
  <cp:version/>
  <cp:contentType/>
  <cp:contentStatus/>
</cp:coreProperties>
</file>